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nshita\Desktop\vanshita work done\IDP\"/>
    </mc:Choice>
  </mc:AlternateContent>
  <xr:revisionPtr revIDLastSave="0" documentId="8_{595287DB-5574-4D3E-AE09-13F0F5122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8" i="1" l="1"/>
  <c r="Y48" i="1" s="1"/>
  <c r="X48" i="1"/>
  <c r="W48" i="1" s="1"/>
  <c r="V48" i="1"/>
  <c r="U48" i="1"/>
  <c r="T48" i="1"/>
  <c r="S48" i="1" s="1"/>
  <c r="R48" i="1"/>
  <c r="Q48" i="1"/>
  <c r="P48" i="1"/>
  <c r="O48" i="1" s="1"/>
  <c r="N48" i="1"/>
  <c r="M48" i="1"/>
  <c r="L48" i="1"/>
  <c r="K48" i="1" s="1"/>
  <c r="J48" i="1"/>
  <c r="I48" i="1"/>
  <c r="H48" i="1"/>
  <c r="G48" i="1" s="1"/>
  <c r="F48" i="1"/>
  <c r="E48" i="1" s="1"/>
  <c r="D48" i="1"/>
  <c r="C48" i="1" s="1"/>
  <c r="Z47" i="1"/>
  <c r="Y47" i="1" s="1"/>
  <c r="X47" i="1"/>
  <c r="W47" i="1"/>
  <c r="V47" i="1"/>
  <c r="U47" i="1" s="1"/>
  <c r="T47" i="1"/>
  <c r="S47" i="1"/>
  <c r="R47" i="1"/>
  <c r="Q47" i="1" s="1"/>
  <c r="P47" i="1"/>
  <c r="O47" i="1"/>
  <c r="N47" i="1"/>
  <c r="M47" i="1" s="1"/>
  <c r="L47" i="1"/>
  <c r="K47" i="1"/>
  <c r="J47" i="1"/>
  <c r="I47" i="1" s="1"/>
  <c r="H47" i="1"/>
  <c r="G47" i="1" s="1"/>
  <c r="F47" i="1"/>
  <c r="E47" i="1" s="1"/>
  <c r="D47" i="1"/>
  <c r="C47" i="1" s="1"/>
  <c r="Z46" i="1"/>
  <c r="Y46" i="1" s="1"/>
  <c r="X46" i="1"/>
  <c r="W46" i="1"/>
  <c r="V46" i="1"/>
  <c r="U46" i="1" s="1"/>
  <c r="T46" i="1"/>
  <c r="S46" i="1"/>
  <c r="R46" i="1"/>
  <c r="Q46" i="1" s="1"/>
  <c r="P46" i="1"/>
  <c r="O46" i="1"/>
  <c r="N46" i="1"/>
  <c r="M46" i="1" s="1"/>
  <c r="L46" i="1"/>
  <c r="K46" i="1"/>
  <c r="J46" i="1"/>
  <c r="I46" i="1" s="1"/>
  <c r="H46" i="1"/>
  <c r="G46" i="1"/>
  <c r="F46" i="1"/>
  <c r="E46" i="1" s="1"/>
  <c r="D46" i="1"/>
  <c r="C46" i="1" s="1"/>
  <c r="Z45" i="1"/>
  <c r="Y45" i="1"/>
  <c r="X45" i="1"/>
  <c r="W45" i="1" s="1"/>
  <c r="V45" i="1"/>
  <c r="U45" i="1" s="1"/>
  <c r="T45" i="1"/>
  <c r="S45" i="1" s="1"/>
  <c r="R45" i="1"/>
  <c r="Q45" i="1" s="1"/>
  <c r="P45" i="1"/>
  <c r="O45" i="1" s="1"/>
  <c r="N45" i="1"/>
  <c r="M45" i="1"/>
  <c r="L45" i="1"/>
  <c r="K45" i="1" s="1"/>
  <c r="J45" i="1"/>
  <c r="I45" i="1"/>
  <c r="H45" i="1"/>
  <c r="G45" i="1" s="1"/>
  <c r="F45" i="1"/>
  <c r="E45" i="1" s="1"/>
  <c r="D45" i="1"/>
  <c r="C45" i="1" s="1"/>
  <c r="Z44" i="1"/>
  <c r="Y44" i="1"/>
  <c r="X44" i="1"/>
  <c r="W44" i="1" s="1"/>
  <c r="V44" i="1"/>
  <c r="U44" i="1" s="1"/>
  <c r="T44" i="1"/>
  <c r="S44" i="1" s="1"/>
  <c r="R44" i="1"/>
  <c r="Q44" i="1" s="1"/>
  <c r="P44" i="1"/>
  <c r="O44" i="1" s="1"/>
  <c r="N44" i="1"/>
  <c r="M44" i="1" s="1"/>
  <c r="L44" i="1"/>
  <c r="K44" i="1" s="1"/>
  <c r="J44" i="1"/>
  <c r="I44" i="1" s="1"/>
  <c r="H44" i="1"/>
  <c r="G44" i="1" s="1"/>
  <c r="F44" i="1"/>
  <c r="E44" i="1" s="1"/>
  <c r="D44" i="1"/>
  <c r="C44" i="1" s="1"/>
  <c r="Z43" i="1"/>
  <c r="Y43" i="1" s="1"/>
  <c r="X43" i="1"/>
  <c r="W43" i="1"/>
  <c r="V43" i="1"/>
  <c r="U43" i="1" s="1"/>
  <c r="T43" i="1"/>
  <c r="S43" i="1"/>
  <c r="R43" i="1"/>
  <c r="Q43" i="1" s="1"/>
  <c r="P43" i="1"/>
  <c r="O43" i="1"/>
  <c r="N43" i="1"/>
  <c r="M43" i="1" s="1"/>
  <c r="L43" i="1"/>
  <c r="K43" i="1"/>
  <c r="J43" i="1"/>
  <c r="I43" i="1" s="1"/>
  <c r="H43" i="1"/>
  <c r="G43" i="1"/>
  <c r="F43" i="1"/>
  <c r="E43" i="1" s="1"/>
  <c r="D43" i="1"/>
  <c r="C43" i="1" s="1"/>
  <c r="AA45" i="1" l="1"/>
  <c r="AA43" i="1"/>
  <c r="AA47" i="1"/>
  <c r="AA44" i="1"/>
  <c r="AA48" i="1"/>
  <c r="AA46" i="1"/>
  <c r="D49" i="1"/>
  <c r="C49" i="1" s="1"/>
  <c r="H49" i="1"/>
  <c r="G49" i="1" s="1"/>
  <c r="P49" i="1"/>
  <c r="O49" i="1" s="1"/>
  <c r="T49" i="1"/>
  <c r="S49" i="1" s="1"/>
  <c r="X49" i="1"/>
  <c r="W49" i="1" s="1"/>
  <c r="F49" i="1"/>
  <c r="E49" i="1" s="1"/>
  <c r="J49" i="1"/>
  <c r="I49" i="1" s="1"/>
  <c r="N49" i="1"/>
  <c r="M49" i="1" s="1"/>
  <c r="R49" i="1"/>
  <c r="Q49" i="1" s="1"/>
  <c r="V49" i="1"/>
  <c r="U49" i="1" s="1"/>
  <c r="Z49" i="1"/>
  <c r="Y49" i="1" s="1"/>
  <c r="L49" i="1"/>
  <c r="K49" i="1" s="1"/>
  <c r="AA49" i="1" l="1"/>
</calcChain>
</file>

<file path=xl/sharedStrings.xml><?xml version="1.0" encoding="utf-8"?>
<sst xmlns="http://schemas.openxmlformats.org/spreadsheetml/2006/main" count="316" uniqueCount="84">
  <si>
    <t>IDP SCHOOL ACADEMIC CALENDER</t>
  </si>
  <si>
    <t>S</t>
  </si>
  <si>
    <t>V</t>
  </si>
  <si>
    <t>Monday</t>
  </si>
  <si>
    <t>Tuesday</t>
  </si>
  <si>
    <t>Wednesday</t>
  </si>
  <si>
    <t>Thursday</t>
  </si>
  <si>
    <t>H</t>
  </si>
  <si>
    <t>1 SUMMER VACATION STARTS</t>
  </si>
  <si>
    <t>4 Janmashtami</t>
  </si>
  <si>
    <t>2 Gandhi Jayanti</t>
  </si>
  <si>
    <t>1 New year</t>
  </si>
  <si>
    <t>Friday</t>
  </si>
  <si>
    <t>W</t>
  </si>
  <si>
    <t>N</t>
  </si>
  <si>
    <t>6 Shivratri</t>
  </si>
  <si>
    <t>Saturday</t>
  </si>
  <si>
    <t>8 Diwali</t>
  </si>
  <si>
    <t>Sunday</t>
  </si>
  <si>
    <t>8 Reopening FOR ALL GRADES</t>
  </si>
  <si>
    <t>6  PT-1 (3-10)</t>
  </si>
  <si>
    <t>10 Ramzan Id</t>
  </si>
  <si>
    <t>11 Graduation Day</t>
  </si>
  <si>
    <t>12 Graduation</t>
  </si>
  <si>
    <t>13 PTM</t>
  </si>
  <si>
    <t>11 PTM</t>
  </si>
  <si>
    <t>8 PTM</t>
  </si>
  <si>
    <t xml:space="preserve">12  PTM </t>
  </si>
  <si>
    <t xml:space="preserve">10 PTM </t>
  </si>
  <si>
    <t>12 PTM</t>
  </si>
  <si>
    <t xml:space="preserve">9 PTM </t>
  </si>
  <si>
    <t>13 Graduation</t>
  </si>
  <si>
    <t xml:space="preserve">14 PT-2 (3-8)
     PT-3 (9)
     ST (Class 11)
     </t>
  </si>
  <si>
    <t>15 Report Card</t>
  </si>
  <si>
    <t>15 Samvatsari
(Chaturthi paksha)</t>
  </si>
  <si>
    <t>13 Post Garaba holiday</t>
  </si>
  <si>
    <t>16 Report Card</t>
  </si>
  <si>
    <t>16 HY (3-8)
   PT-2 (9,10)
   FT (11,12)</t>
  </si>
  <si>
    <t>17 Report Card</t>
  </si>
  <si>
    <t>19 Reopening (9-12)</t>
  </si>
  <si>
    <t>14 Uttarayan</t>
  </si>
  <si>
    <t>15 Vasi Uttarayan</t>
  </si>
  <si>
    <t xml:space="preserve">18 PTM </t>
  </si>
  <si>
    <t>15 Independence Day</t>
  </si>
  <si>
    <t>16 Link Holiday</t>
  </si>
  <si>
    <t>21 Holi</t>
  </si>
  <si>
    <t>22  UT (Class 12)</t>
  </si>
  <si>
    <t>20 UT (Class 11)</t>
  </si>
  <si>
    <t xml:space="preserve">19 link Holiday </t>
  </si>
  <si>
    <t>23 Reopening (1-8)</t>
  </si>
  <si>
    <t>22 Dhuleti</t>
  </si>
  <si>
    <t>20 Vijaya Dashami</t>
  </si>
  <si>
    <t>24 Gurunanak Jayanti</t>
  </si>
  <si>
    <t>23 Orientation</t>
  </si>
  <si>
    <t>24 Orientation</t>
  </si>
  <si>
    <t>24 Link Holiday</t>
  </si>
  <si>
    <t>25 Orientation</t>
  </si>
  <si>
    <t>26 Muharram</t>
  </si>
  <si>
    <t>25 Christmas</t>
  </si>
  <si>
    <t>26 Good Friday</t>
  </si>
  <si>
    <t>28 Easter</t>
  </si>
  <si>
    <t>26 Republic Day</t>
  </si>
  <si>
    <t>27 Bakri-Eid</t>
  </si>
  <si>
    <t>26 Eid-e- Milaad</t>
  </si>
  <si>
    <t>28 Rakshabandhan</t>
  </si>
  <si>
    <t>31 Sardar Patel Jayanti</t>
  </si>
  <si>
    <t>2026-27</t>
  </si>
  <si>
    <t>3 Good Friday</t>
  </si>
  <si>
    <t>5 Easter</t>
  </si>
  <si>
    <t xml:space="preserve">6 SCHOOL REOPEN FOR </t>
  </si>
  <si>
    <t>14 Ambedkar Jayanti</t>
  </si>
  <si>
    <t>25 PTM</t>
  </si>
  <si>
    <t>30 LAST WORKING DAY FOR STUDENTS</t>
  </si>
  <si>
    <t>Students Working Days (Mon-Fri)</t>
  </si>
  <si>
    <t xml:space="preserve">Working Saturdays </t>
  </si>
  <si>
    <t>Non working Saturdays</t>
  </si>
  <si>
    <t>Sundays</t>
  </si>
  <si>
    <t>Public Holidays</t>
  </si>
  <si>
    <t>Vacation (Students)</t>
  </si>
  <si>
    <t>Total Calendar Days</t>
  </si>
  <si>
    <t>#</t>
  </si>
  <si>
    <t># SUBJECTED TO CHANGE IF REQUIRED.</t>
  </si>
  <si>
    <t>NOTE GRADE 1 AND 2 WILL HAVE ALL SATURDAYS HOLIDAYS .</t>
  </si>
  <si>
    <t>GRADE 3 TO 9 WILL HAVE 4 SATURDAY HOILDAY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</si>
</sst>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name val="Calibri Light"/>
      <family val="2"/>
      <scheme val="major"/>
    </font>
    <font>
      <b/>
      <sz val="11"/>
      <name val="Calibri Light"/>
      <family val="2"/>
      <scheme val="major"/>
    </font>
    <font>
      <sz val="12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sz val="1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0"/>
      <color rgb="FF00B050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7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17" fontId="4" fillId="2" borderId="2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/>
    <xf numFmtId="0" fontId="3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17" fontId="1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11" fillId="0" borderId="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workbookViewId="0">
      <selection activeCell="K44" sqref="K44"/>
    </sheetView>
  </sheetViews>
  <sheetFormatPr defaultRowHeight="15" x14ac:dyDescent="0.25"/>
  <cols>
    <col min="2" max="2" width="18.7109375" bestFit="1" customWidth="1"/>
    <col min="5" max="5" width="12" customWidth="1"/>
    <col min="27" max="27" width="13" customWidth="1"/>
  </cols>
  <sheetData>
    <row r="1" spans="2:27" x14ac:dyDescent="0.25">
      <c r="H1" s="43" t="s">
        <v>0</v>
      </c>
      <c r="I1" s="43"/>
      <c r="J1" s="43"/>
      <c r="K1" s="43"/>
      <c r="L1" s="43"/>
      <c r="M1" s="43"/>
      <c r="N1" s="43"/>
      <c r="O1" s="43"/>
    </row>
    <row r="2" spans="2:27" x14ac:dyDescent="0.25">
      <c r="K2" s="43" t="s">
        <v>0</v>
      </c>
      <c r="L2" s="43"/>
      <c r="M2" s="43"/>
      <c r="N2" s="43"/>
      <c r="O2" s="43"/>
      <c r="P2" s="43"/>
      <c r="Q2" s="43"/>
      <c r="R2" s="43"/>
    </row>
    <row r="3" spans="2:27" ht="31.5" x14ac:dyDescent="0.25">
      <c r="B3" s="34" t="s">
        <v>66</v>
      </c>
      <c r="C3" s="1">
        <v>46113</v>
      </c>
      <c r="D3" s="1"/>
      <c r="E3" s="1">
        <v>46143</v>
      </c>
      <c r="F3" s="1"/>
      <c r="G3" s="1">
        <v>46174</v>
      </c>
      <c r="H3" s="1"/>
      <c r="I3" s="1">
        <v>46204</v>
      </c>
      <c r="J3" s="1"/>
      <c r="K3" s="1">
        <v>46235</v>
      </c>
      <c r="L3" s="1"/>
      <c r="M3" s="1">
        <v>46266</v>
      </c>
      <c r="N3" s="1"/>
      <c r="O3" s="1">
        <v>46296</v>
      </c>
      <c r="P3" s="1"/>
      <c r="Q3" s="1">
        <v>46327</v>
      </c>
      <c r="R3" s="1"/>
      <c r="S3" s="1">
        <v>46357</v>
      </c>
      <c r="T3" s="1"/>
      <c r="U3" s="1">
        <v>46388</v>
      </c>
      <c r="V3" s="1"/>
      <c r="W3" s="1">
        <v>46419</v>
      </c>
      <c r="X3" s="1"/>
      <c r="Y3" s="1">
        <v>46447</v>
      </c>
      <c r="Z3" s="1"/>
      <c r="AA3" s="2"/>
    </row>
    <row r="4" spans="2:27" ht="15.75" x14ac:dyDescent="0.25">
      <c r="B4" s="35" t="s">
        <v>18</v>
      </c>
      <c r="C4" s="3"/>
      <c r="D4" s="3"/>
      <c r="E4" s="3"/>
      <c r="F4" s="3"/>
      <c r="G4" s="4"/>
      <c r="H4" s="5"/>
      <c r="I4" s="3"/>
      <c r="J4" s="3"/>
      <c r="K4" s="3"/>
      <c r="L4" s="3"/>
      <c r="M4" s="4"/>
      <c r="N4" s="5"/>
      <c r="O4" s="6"/>
      <c r="P4" s="6"/>
      <c r="Q4" s="4">
        <v>1</v>
      </c>
      <c r="R4" s="5" t="s">
        <v>1</v>
      </c>
      <c r="S4" s="4"/>
      <c r="T4" s="5"/>
      <c r="U4" s="3"/>
      <c r="V4" s="3"/>
      <c r="W4" s="4"/>
      <c r="X4" s="5"/>
      <c r="Y4" s="4"/>
      <c r="Z4" s="5"/>
      <c r="AA4" s="7"/>
    </row>
    <row r="5" spans="2:27" ht="31.5" x14ac:dyDescent="0.25">
      <c r="B5" s="11" t="s">
        <v>3</v>
      </c>
      <c r="C5" s="8"/>
      <c r="D5" s="8"/>
      <c r="E5" s="8"/>
      <c r="F5" s="8"/>
      <c r="G5" s="9">
        <v>1</v>
      </c>
      <c r="H5" s="9" t="s">
        <v>2</v>
      </c>
      <c r="I5" s="10"/>
      <c r="J5" s="8"/>
      <c r="K5" s="8"/>
      <c r="L5" s="8"/>
      <c r="M5" s="8"/>
      <c r="N5" s="8"/>
      <c r="O5" s="8"/>
      <c r="P5" s="8"/>
      <c r="Q5" s="10">
        <v>2</v>
      </c>
      <c r="R5" s="10">
        <v>1</v>
      </c>
      <c r="S5" s="8"/>
      <c r="T5" s="8"/>
      <c r="U5" s="8"/>
      <c r="V5" s="8"/>
      <c r="W5" s="8">
        <v>1</v>
      </c>
      <c r="X5" s="8">
        <v>1</v>
      </c>
      <c r="Y5" s="8">
        <v>1</v>
      </c>
      <c r="Z5" s="8">
        <v>1</v>
      </c>
      <c r="AA5" s="11" t="s">
        <v>3</v>
      </c>
    </row>
    <row r="6" spans="2:27" ht="31.5" x14ac:dyDescent="0.25">
      <c r="B6" s="11" t="s">
        <v>4</v>
      </c>
      <c r="C6" s="8"/>
      <c r="D6" s="8"/>
      <c r="E6" s="8"/>
      <c r="F6" s="8"/>
      <c r="G6" s="12">
        <v>2</v>
      </c>
      <c r="H6" s="9" t="s">
        <v>2</v>
      </c>
      <c r="I6" s="8"/>
      <c r="J6" s="8"/>
      <c r="K6" s="8"/>
      <c r="L6" s="8"/>
      <c r="M6" s="8">
        <v>1</v>
      </c>
      <c r="N6" s="8">
        <v>1</v>
      </c>
      <c r="O6" s="8"/>
      <c r="P6" s="8"/>
      <c r="Q6" s="10">
        <v>3</v>
      </c>
      <c r="R6" s="10">
        <v>1</v>
      </c>
      <c r="S6" s="8">
        <v>1</v>
      </c>
      <c r="T6" s="8">
        <v>1</v>
      </c>
      <c r="U6" s="8"/>
      <c r="V6" s="8"/>
      <c r="W6" s="8">
        <v>2</v>
      </c>
      <c r="X6" s="8">
        <v>1</v>
      </c>
      <c r="Y6" s="10">
        <v>2</v>
      </c>
      <c r="Z6" s="10">
        <v>1</v>
      </c>
      <c r="AA6" s="11" t="s">
        <v>4</v>
      </c>
    </row>
    <row r="7" spans="2:27" ht="31.5" x14ac:dyDescent="0.25">
      <c r="B7" s="11" t="s">
        <v>5</v>
      </c>
      <c r="C7" s="13">
        <v>1</v>
      </c>
      <c r="D7" s="8" t="s">
        <v>2</v>
      </c>
      <c r="E7" s="8"/>
      <c r="F7" s="8"/>
      <c r="G7" s="9">
        <v>3</v>
      </c>
      <c r="H7" s="9" t="s">
        <v>2</v>
      </c>
      <c r="I7" s="8">
        <v>1</v>
      </c>
      <c r="J7" s="8">
        <v>1</v>
      </c>
      <c r="K7" s="8"/>
      <c r="L7" s="8"/>
      <c r="M7" s="8">
        <v>2</v>
      </c>
      <c r="N7" s="8">
        <v>1</v>
      </c>
      <c r="O7" s="10"/>
      <c r="P7" s="10"/>
      <c r="Q7" s="10">
        <v>4</v>
      </c>
      <c r="R7" s="10">
        <v>1</v>
      </c>
      <c r="S7" s="8">
        <v>2</v>
      </c>
      <c r="T7" s="8">
        <v>1</v>
      </c>
      <c r="U7" s="10"/>
      <c r="V7" s="10"/>
      <c r="W7" s="8">
        <v>3</v>
      </c>
      <c r="X7" s="8">
        <v>1</v>
      </c>
      <c r="Y7" s="8">
        <v>3</v>
      </c>
      <c r="Z7" s="10">
        <v>1</v>
      </c>
      <c r="AA7" s="11" t="s">
        <v>5</v>
      </c>
    </row>
    <row r="8" spans="2:27" ht="31.5" x14ac:dyDescent="0.25">
      <c r="B8" s="11" t="s">
        <v>6</v>
      </c>
      <c r="C8" s="8">
        <v>2</v>
      </c>
      <c r="D8" s="8" t="s">
        <v>2</v>
      </c>
      <c r="E8" s="8"/>
      <c r="F8" s="8"/>
      <c r="G8" s="12">
        <v>4</v>
      </c>
      <c r="H8" s="9" t="s">
        <v>2</v>
      </c>
      <c r="I8" s="8">
        <v>2</v>
      </c>
      <c r="J8" s="8">
        <v>1</v>
      </c>
      <c r="K8" s="8"/>
      <c r="L8" s="8"/>
      <c r="M8" s="8">
        <v>3</v>
      </c>
      <c r="N8" s="8">
        <v>1</v>
      </c>
      <c r="O8" s="10">
        <v>1</v>
      </c>
      <c r="P8" s="10">
        <v>1</v>
      </c>
      <c r="Q8" s="9">
        <v>5</v>
      </c>
      <c r="R8" s="9" t="s">
        <v>2</v>
      </c>
      <c r="S8" s="8">
        <v>3</v>
      </c>
      <c r="T8" s="8">
        <v>1</v>
      </c>
      <c r="U8" s="10"/>
      <c r="V8" s="10"/>
      <c r="W8" s="8">
        <v>4</v>
      </c>
      <c r="X8" s="8">
        <v>1</v>
      </c>
      <c r="Y8" s="10">
        <v>4</v>
      </c>
      <c r="Z8" s="8">
        <v>1</v>
      </c>
      <c r="AA8" s="11" t="s">
        <v>6</v>
      </c>
    </row>
    <row r="9" spans="2:27" ht="32.25" customHeight="1" x14ac:dyDescent="0.25">
      <c r="B9" s="11" t="s">
        <v>12</v>
      </c>
      <c r="C9" s="9" t="s">
        <v>67</v>
      </c>
      <c r="D9" s="9" t="s">
        <v>7</v>
      </c>
      <c r="E9" s="13" t="s">
        <v>8</v>
      </c>
      <c r="F9" s="8" t="s">
        <v>2</v>
      </c>
      <c r="G9" s="9">
        <v>5</v>
      </c>
      <c r="H9" s="9" t="s">
        <v>2</v>
      </c>
      <c r="I9" s="8">
        <v>3</v>
      </c>
      <c r="J9" s="8">
        <v>1</v>
      </c>
      <c r="K9" s="8"/>
      <c r="L9" s="8"/>
      <c r="M9" s="9" t="s">
        <v>9</v>
      </c>
      <c r="N9" s="9" t="s">
        <v>7</v>
      </c>
      <c r="O9" s="9" t="s">
        <v>10</v>
      </c>
      <c r="P9" s="9" t="s">
        <v>7</v>
      </c>
      <c r="Q9" s="9">
        <v>6</v>
      </c>
      <c r="R9" s="9" t="s">
        <v>2</v>
      </c>
      <c r="S9" s="8">
        <v>4</v>
      </c>
      <c r="T9" s="8">
        <v>1</v>
      </c>
      <c r="U9" s="9" t="s">
        <v>11</v>
      </c>
      <c r="V9" s="9" t="s">
        <v>7</v>
      </c>
      <c r="W9" s="8">
        <v>5</v>
      </c>
      <c r="X9" s="8">
        <v>1</v>
      </c>
      <c r="Y9" s="8">
        <v>5</v>
      </c>
      <c r="Z9" s="8">
        <v>1</v>
      </c>
      <c r="AA9" s="11" t="s">
        <v>12</v>
      </c>
    </row>
    <row r="10" spans="2:27" ht="31.5" x14ac:dyDescent="0.25">
      <c r="B10" s="11" t="s">
        <v>16</v>
      </c>
      <c r="C10" s="36">
        <v>4</v>
      </c>
      <c r="D10" s="14" t="s">
        <v>2</v>
      </c>
      <c r="E10" s="8">
        <v>2</v>
      </c>
      <c r="F10" s="8" t="s">
        <v>2</v>
      </c>
      <c r="G10" s="12">
        <v>6</v>
      </c>
      <c r="H10" s="9" t="s">
        <v>14</v>
      </c>
      <c r="I10" s="8">
        <v>4</v>
      </c>
      <c r="J10" s="8" t="s">
        <v>13</v>
      </c>
      <c r="K10" s="8">
        <v>1</v>
      </c>
      <c r="L10" s="8" t="s">
        <v>14</v>
      </c>
      <c r="M10" s="8">
        <v>5</v>
      </c>
      <c r="N10" s="10" t="s">
        <v>14</v>
      </c>
      <c r="O10" s="10">
        <v>3</v>
      </c>
      <c r="P10" s="10" t="s">
        <v>14</v>
      </c>
      <c r="Q10" s="9">
        <v>7</v>
      </c>
      <c r="R10" s="9" t="s">
        <v>14</v>
      </c>
      <c r="S10" s="8">
        <v>5</v>
      </c>
      <c r="T10" s="8" t="s">
        <v>13</v>
      </c>
      <c r="U10" s="8">
        <v>2</v>
      </c>
      <c r="V10" s="8" t="s">
        <v>13</v>
      </c>
      <c r="W10" s="8">
        <v>6</v>
      </c>
      <c r="X10" s="8" t="s">
        <v>14</v>
      </c>
      <c r="Y10" s="9" t="s">
        <v>15</v>
      </c>
      <c r="Z10" s="9" t="s">
        <v>14</v>
      </c>
      <c r="AA10" s="11" t="s">
        <v>16</v>
      </c>
    </row>
    <row r="11" spans="2:27" ht="15.75" x14ac:dyDescent="0.25">
      <c r="B11" s="16" t="s">
        <v>18</v>
      </c>
      <c r="C11" s="15" t="s">
        <v>68</v>
      </c>
      <c r="D11" s="6" t="s">
        <v>1</v>
      </c>
      <c r="E11" s="15">
        <v>3</v>
      </c>
      <c r="F11" s="6" t="s">
        <v>1</v>
      </c>
      <c r="G11" s="15">
        <v>7</v>
      </c>
      <c r="H11" s="6" t="s">
        <v>1</v>
      </c>
      <c r="I11" s="15">
        <v>5</v>
      </c>
      <c r="J11" s="6" t="s">
        <v>1</v>
      </c>
      <c r="K11" s="15">
        <v>2</v>
      </c>
      <c r="L11" s="6" t="s">
        <v>1</v>
      </c>
      <c r="M11" s="15">
        <v>6</v>
      </c>
      <c r="N11" s="6" t="s">
        <v>1</v>
      </c>
      <c r="O11" s="15">
        <v>4</v>
      </c>
      <c r="P11" s="6" t="s">
        <v>1</v>
      </c>
      <c r="Q11" s="15" t="s">
        <v>17</v>
      </c>
      <c r="R11" s="6" t="s">
        <v>1</v>
      </c>
      <c r="S11" s="15">
        <v>6</v>
      </c>
      <c r="T11" s="6" t="s">
        <v>1</v>
      </c>
      <c r="U11" s="15">
        <v>3</v>
      </c>
      <c r="V11" s="6" t="s">
        <v>1</v>
      </c>
      <c r="W11" s="15">
        <v>7</v>
      </c>
      <c r="X11" s="6" t="s">
        <v>1</v>
      </c>
      <c r="Y11" s="15">
        <v>7</v>
      </c>
      <c r="Z11" s="6" t="s">
        <v>1</v>
      </c>
      <c r="AA11" s="16" t="s">
        <v>18</v>
      </c>
    </row>
    <row r="12" spans="2:27" ht="78.75" x14ac:dyDescent="0.25">
      <c r="B12" s="11" t="s">
        <v>3</v>
      </c>
      <c r="C12" s="8" t="s">
        <v>69</v>
      </c>
      <c r="D12" s="8">
        <v>1</v>
      </c>
      <c r="E12" s="9">
        <v>4</v>
      </c>
      <c r="F12" s="9" t="s">
        <v>2</v>
      </c>
      <c r="G12" s="10" t="s">
        <v>19</v>
      </c>
      <c r="H12" s="10">
        <v>1</v>
      </c>
      <c r="I12" s="17" t="s">
        <v>20</v>
      </c>
      <c r="J12" s="8">
        <v>1</v>
      </c>
      <c r="K12" s="8">
        <v>3</v>
      </c>
      <c r="L12" s="8">
        <v>1</v>
      </c>
      <c r="M12" s="10">
        <v>7</v>
      </c>
      <c r="N12" s="8">
        <v>1</v>
      </c>
      <c r="O12" s="8">
        <v>5</v>
      </c>
      <c r="P12" s="8">
        <v>1</v>
      </c>
      <c r="Q12" s="9">
        <v>9</v>
      </c>
      <c r="R12" s="9" t="s">
        <v>2</v>
      </c>
      <c r="S12" s="8">
        <v>7</v>
      </c>
      <c r="T12" s="8">
        <v>1</v>
      </c>
      <c r="U12" s="8">
        <v>4</v>
      </c>
      <c r="V12" s="10">
        <v>1</v>
      </c>
      <c r="W12" s="8">
        <v>8</v>
      </c>
      <c r="X12" s="8">
        <v>1</v>
      </c>
      <c r="Y12" s="8">
        <v>8</v>
      </c>
      <c r="Z12" s="8">
        <v>1</v>
      </c>
      <c r="AA12" s="11" t="s">
        <v>3</v>
      </c>
    </row>
    <row r="13" spans="2:27" ht="31.5" x14ac:dyDescent="0.25">
      <c r="B13" s="11" t="s">
        <v>4</v>
      </c>
      <c r="C13" s="8">
        <v>7</v>
      </c>
      <c r="D13" s="10">
        <v>1</v>
      </c>
      <c r="E13" s="9">
        <v>5</v>
      </c>
      <c r="F13" s="9" t="s">
        <v>2</v>
      </c>
      <c r="G13" s="10">
        <v>9</v>
      </c>
      <c r="H13" s="10">
        <v>1</v>
      </c>
      <c r="I13" s="8">
        <v>7</v>
      </c>
      <c r="J13" s="8">
        <v>1</v>
      </c>
      <c r="K13" s="8">
        <v>4</v>
      </c>
      <c r="L13" s="8">
        <v>1</v>
      </c>
      <c r="M13" s="8">
        <v>8</v>
      </c>
      <c r="N13" s="8">
        <v>1</v>
      </c>
      <c r="O13" s="8">
        <v>6</v>
      </c>
      <c r="P13" s="8">
        <v>1</v>
      </c>
      <c r="Q13" s="9">
        <v>10</v>
      </c>
      <c r="R13" s="9" t="s">
        <v>2</v>
      </c>
      <c r="S13" s="8">
        <v>8</v>
      </c>
      <c r="T13" s="8">
        <v>1</v>
      </c>
      <c r="U13" s="8">
        <v>5</v>
      </c>
      <c r="V13" s="8">
        <v>1</v>
      </c>
      <c r="W13" s="8">
        <v>9</v>
      </c>
      <c r="X13" s="8">
        <v>1</v>
      </c>
      <c r="Y13" s="8">
        <v>9</v>
      </c>
      <c r="Z13" s="10">
        <v>1</v>
      </c>
      <c r="AA13" s="11" t="s">
        <v>4</v>
      </c>
    </row>
    <row r="14" spans="2:27" ht="47.25" x14ac:dyDescent="0.25">
      <c r="B14" s="11" t="s">
        <v>5</v>
      </c>
      <c r="C14" s="8">
        <v>8</v>
      </c>
      <c r="D14" s="10">
        <v>1</v>
      </c>
      <c r="E14" s="9">
        <v>6</v>
      </c>
      <c r="F14" s="9" t="s">
        <v>2</v>
      </c>
      <c r="G14" s="18">
        <v>10</v>
      </c>
      <c r="H14" s="10">
        <v>1</v>
      </c>
      <c r="I14" s="8">
        <v>8</v>
      </c>
      <c r="J14" s="8">
        <v>1</v>
      </c>
      <c r="K14" s="8">
        <v>5</v>
      </c>
      <c r="L14" s="8">
        <v>1</v>
      </c>
      <c r="M14" s="8">
        <v>9</v>
      </c>
      <c r="N14" s="8">
        <v>1</v>
      </c>
      <c r="O14" s="8">
        <v>7</v>
      </c>
      <c r="P14" s="8">
        <v>1</v>
      </c>
      <c r="Q14" s="9">
        <v>11</v>
      </c>
      <c r="R14" s="9" t="s">
        <v>2</v>
      </c>
      <c r="S14" s="8">
        <v>9</v>
      </c>
      <c r="T14" s="8">
        <v>1</v>
      </c>
      <c r="U14" s="8">
        <v>6</v>
      </c>
      <c r="V14" s="8">
        <v>1</v>
      </c>
      <c r="W14" s="8">
        <v>10</v>
      </c>
      <c r="X14" s="8">
        <v>1</v>
      </c>
      <c r="Y14" s="9" t="s">
        <v>21</v>
      </c>
      <c r="Z14" s="9" t="s">
        <v>7</v>
      </c>
      <c r="AA14" s="11" t="s">
        <v>5</v>
      </c>
    </row>
    <row r="15" spans="2:27" ht="47.25" x14ac:dyDescent="0.25">
      <c r="B15" s="11" t="s">
        <v>6</v>
      </c>
      <c r="C15" s="8">
        <v>9</v>
      </c>
      <c r="D15" s="10">
        <v>1</v>
      </c>
      <c r="E15" s="9">
        <v>7</v>
      </c>
      <c r="F15" s="9" t="s">
        <v>2</v>
      </c>
      <c r="G15" s="10">
        <v>11</v>
      </c>
      <c r="H15" s="10">
        <v>1</v>
      </c>
      <c r="I15" s="8">
        <v>9</v>
      </c>
      <c r="J15" s="8">
        <v>1</v>
      </c>
      <c r="K15" s="8">
        <v>6</v>
      </c>
      <c r="L15" s="10">
        <v>1</v>
      </c>
      <c r="M15" s="8">
        <v>10</v>
      </c>
      <c r="N15" s="8">
        <v>1</v>
      </c>
      <c r="O15" s="8">
        <v>8</v>
      </c>
      <c r="P15" s="8">
        <v>1</v>
      </c>
      <c r="Q15" s="9">
        <v>12</v>
      </c>
      <c r="R15" s="9" t="s">
        <v>2</v>
      </c>
      <c r="S15" s="8">
        <v>10</v>
      </c>
      <c r="T15" s="8">
        <v>1</v>
      </c>
      <c r="U15" s="8">
        <v>7</v>
      </c>
      <c r="V15" s="8">
        <v>1</v>
      </c>
      <c r="W15" s="8">
        <v>11</v>
      </c>
      <c r="X15" s="8">
        <v>1</v>
      </c>
      <c r="Y15" s="8" t="s">
        <v>22</v>
      </c>
      <c r="Z15" s="8">
        <v>1</v>
      </c>
      <c r="AA15" s="11" t="s">
        <v>6</v>
      </c>
    </row>
    <row r="16" spans="2:27" ht="47.25" x14ac:dyDescent="0.25">
      <c r="B16" s="11" t="s">
        <v>12</v>
      </c>
      <c r="C16" s="8">
        <v>10</v>
      </c>
      <c r="D16" s="8">
        <v>1</v>
      </c>
      <c r="E16" s="9">
        <v>8</v>
      </c>
      <c r="F16" s="9" t="s">
        <v>2</v>
      </c>
      <c r="G16" s="18">
        <v>12</v>
      </c>
      <c r="H16" s="10">
        <v>1</v>
      </c>
      <c r="I16" s="8">
        <v>10</v>
      </c>
      <c r="J16" s="8">
        <v>1</v>
      </c>
      <c r="K16" s="8">
        <v>7</v>
      </c>
      <c r="L16" s="10">
        <v>1</v>
      </c>
      <c r="M16" s="8">
        <v>11</v>
      </c>
      <c r="N16" s="8">
        <v>1</v>
      </c>
      <c r="O16" s="8">
        <v>9</v>
      </c>
      <c r="P16" s="8">
        <v>1</v>
      </c>
      <c r="Q16" s="9">
        <v>13</v>
      </c>
      <c r="R16" s="9" t="s">
        <v>2</v>
      </c>
      <c r="S16" s="8">
        <v>11</v>
      </c>
      <c r="T16" s="8">
        <v>1</v>
      </c>
      <c r="U16" s="8">
        <v>8</v>
      </c>
      <c r="V16" s="8">
        <v>1</v>
      </c>
      <c r="W16" s="8">
        <v>12</v>
      </c>
      <c r="X16" s="8">
        <v>1</v>
      </c>
      <c r="Y16" s="8" t="s">
        <v>23</v>
      </c>
      <c r="Z16" s="8">
        <v>1</v>
      </c>
      <c r="AA16" s="11" t="s">
        <v>12</v>
      </c>
    </row>
    <row r="17" spans="2:27" ht="47.25" x14ac:dyDescent="0.25">
      <c r="B17" s="20" t="s">
        <v>16</v>
      </c>
      <c r="C17" s="8">
        <v>11</v>
      </c>
      <c r="D17" s="10" t="s">
        <v>13</v>
      </c>
      <c r="E17" s="9">
        <v>9</v>
      </c>
      <c r="F17" s="9" t="s">
        <v>14</v>
      </c>
      <c r="G17" s="10" t="s">
        <v>24</v>
      </c>
      <c r="H17" s="10" t="s">
        <v>14</v>
      </c>
      <c r="I17" s="8" t="s">
        <v>25</v>
      </c>
      <c r="J17" s="10" t="s">
        <v>13</v>
      </c>
      <c r="K17" s="8" t="s">
        <v>26</v>
      </c>
      <c r="L17" s="10" t="s">
        <v>14</v>
      </c>
      <c r="M17" s="8" t="s">
        <v>27</v>
      </c>
      <c r="N17" s="10" t="s">
        <v>13</v>
      </c>
      <c r="O17" s="19" t="s">
        <v>28</v>
      </c>
      <c r="P17" s="10" t="s">
        <v>13</v>
      </c>
      <c r="Q17" s="9">
        <v>14</v>
      </c>
      <c r="R17" s="9" t="s">
        <v>14</v>
      </c>
      <c r="S17" s="8" t="s">
        <v>29</v>
      </c>
      <c r="T17" s="10" t="s">
        <v>13</v>
      </c>
      <c r="U17" s="8" t="s">
        <v>30</v>
      </c>
      <c r="V17" s="10" t="s">
        <v>13</v>
      </c>
      <c r="W17" s="19" t="s">
        <v>24</v>
      </c>
      <c r="X17" s="10" t="s">
        <v>13</v>
      </c>
      <c r="Y17" s="8" t="s">
        <v>31</v>
      </c>
      <c r="Z17" s="10" t="s">
        <v>13</v>
      </c>
      <c r="AA17" s="20" t="s">
        <v>16</v>
      </c>
    </row>
    <row r="18" spans="2:27" ht="15.75" x14ac:dyDescent="0.25">
      <c r="B18" s="16" t="s">
        <v>18</v>
      </c>
      <c r="C18" s="15">
        <v>12</v>
      </c>
      <c r="D18" s="6" t="s">
        <v>1</v>
      </c>
      <c r="E18" s="15">
        <v>10</v>
      </c>
      <c r="F18" s="15" t="s">
        <v>1</v>
      </c>
      <c r="G18" s="4">
        <v>14</v>
      </c>
      <c r="H18" s="6" t="s">
        <v>1</v>
      </c>
      <c r="I18" s="15">
        <v>12</v>
      </c>
      <c r="J18" s="6" t="s">
        <v>1</v>
      </c>
      <c r="K18" s="15">
        <v>9</v>
      </c>
      <c r="L18" s="6" t="s">
        <v>1</v>
      </c>
      <c r="M18" s="15">
        <v>13</v>
      </c>
      <c r="N18" s="6" t="s">
        <v>1</v>
      </c>
      <c r="O18" s="15">
        <v>11</v>
      </c>
      <c r="P18" s="6" t="s">
        <v>1</v>
      </c>
      <c r="Q18" s="15">
        <v>15</v>
      </c>
      <c r="R18" s="6" t="s">
        <v>1</v>
      </c>
      <c r="S18" s="15">
        <v>13</v>
      </c>
      <c r="T18" s="6" t="s">
        <v>1</v>
      </c>
      <c r="U18" s="15">
        <v>10</v>
      </c>
      <c r="V18" s="6" t="s">
        <v>1</v>
      </c>
      <c r="W18" s="15">
        <v>14</v>
      </c>
      <c r="X18" s="6" t="s">
        <v>1</v>
      </c>
      <c r="Y18" s="15">
        <v>14</v>
      </c>
      <c r="Z18" s="6" t="s">
        <v>1</v>
      </c>
      <c r="AA18" s="16" t="s">
        <v>18</v>
      </c>
    </row>
    <row r="19" spans="2:27" ht="126" x14ac:dyDescent="0.25">
      <c r="B19" s="11" t="s">
        <v>3</v>
      </c>
      <c r="C19" s="8">
        <v>13</v>
      </c>
      <c r="D19" s="10">
        <v>1</v>
      </c>
      <c r="E19" s="9">
        <v>11</v>
      </c>
      <c r="F19" s="9" t="s">
        <v>2</v>
      </c>
      <c r="G19" s="8">
        <v>15</v>
      </c>
      <c r="H19" s="8">
        <v>1</v>
      </c>
      <c r="I19" s="8">
        <v>13</v>
      </c>
      <c r="J19" s="8">
        <v>1</v>
      </c>
      <c r="K19" s="8">
        <v>10</v>
      </c>
      <c r="L19" s="10">
        <v>1</v>
      </c>
      <c r="M19" s="8">
        <v>14</v>
      </c>
      <c r="N19" s="8">
        <v>1</v>
      </c>
      <c r="O19" s="8">
        <v>12</v>
      </c>
      <c r="P19" s="8">
        <v>1</v>
      </c>
      <c r="Q19" s="9">
        <v>16</v>
      </c>
      <c r="R19" s="9" t="s">
        <v>2</v>
      </c>
      <c r="S19" s="17" t="s">
        <v>32</v>
      </c>
      <c r="T19" s="17">
        <v>1</v>
      </c>
      <c r="U19" s="17">
        <v>11</v>
      </c>
      <c r="V19" s="21">
        <v>1</v>
      </c>
      <c r="W19" s="8">
        <v>15</v>
      </c>
      <c r="X19" s="8">
        <v>1</v>
      </c>
      <c r="Y19" s="8" t="s">
        <v>33</v>
      </c>
      <c r="Z19" s="8">
        <v>1</v>
      </c>
      <c r="AA19" s="11" t="s">
        <v>3</v>
      </c>
    </row>
    <row r="20" spans="2:27" ht="94.5" x14ac:dyDescent="0.25">
      <c r="B20" s="11" t="s">
        <v>4</v>
      </c>
      <c r="C20" s="9" t="s">
        <v>70</v>
      </c>
      <c r="D20" s="9" t="s">
        <v>7</v>
      </c>
      <c r="E20" s="9">
        <v>12</v>
      </c>
      <c r="F20" s="9" t="s">
        <v>2</v>
      </c>
      <c r="G20" s="18">
        <v>16</v>
      </c>
      <c r="H20" s="8">
        <v>1</v>
      </c>
      <c r="I20" s="8">
        <v>14</v>
      </c>
      <c r="J20" s="8">
        <v>1</v>
      </c>
      <c r="K20" s="8">
        <v>11</v>
      </c>
      <c r="L20" s="8">
        <v>1</v>
      </c>
      <c r="M20" s="9" t="s">
        <v>34</v>
      </c>
      <c r="N20" s="9" t="s">
        <v>7</v>
      </c>
      <c r="O20" s="9" t="s">
        <v>35</v>
      </c>
      <c r="P20" s="9" t="s">
        <v>7</v>
      </c>
      <c r="Q20" s="9">
        <v>17</v>
      </c>
      <c r="R20" s="9" t="s">
        <v>2</v>
      </c>
      <c r="S20" s="8">
        <v>15</v>
      </c>
      <c r="T20" s="8">
        <v>1</v>
      </c>
      <c r="U20" s="8">
        <v>12</v>
      </c>
      <c r="V20" s="10">
        <v>1</v>
      </c>
      <c r="W20" s="8">
        <v>16</v>
      </c>
      <c r="X20" s="8">
        <v>1</v>
      </c>
      <c r="Y20" s="8" t="s">
        <v>36</v>
      </c>
      <c r="Z20" s="8">
        <v>1</v>
      </c>
      <c r="AA20" s="11" t="s">
        <v>4</v>
      </c>
    </row>
    <row r="21" spans="2:27" ht="94.5" x14ac:dyDescent="0.25">
      <c r="B21" s="11" t="s">
        <v>5</v>
      </c>
      <c r="C21" s="8">
        <v>15</v>
      </c>
      <c r="D21" s="10">
        <v>1</v>
      </c>
      <c r="E21" s="9">
        <v>13</v>
      </c>
      <c r="F21" s="9" t="s">
        <v>2</v>
      </c>
      <c r="G21" s="10">
        <v>17</v>
      </c>
      <c r="H21" s="8">
        <v>1</v>
      </c>
      <c r="I21" s="8">
        <v>15</v>
      </c>
      <c r="J21" s="8">
        <v>1</v>
      </c>
      <c r="K21" s="8">
        <v>12</v>
      </c>
      <c r="L21" s="8">
        <v>1</v>
      </c>
      <c r="M21" s="17" t="s">
        <v>37</v>
      </c>
      <c r="N21" s="8">
        <v>1</v>
      </c>
      <c r="O21" s="8">
        <v>14</v>
      </c>
      <c r="P21" s="8">
        <v>1</v>
      </c>
      <c r="Q21" s="9">
        <v>18</v>
      </c>
      <c r="R21" s="9" t="s">
        <v>2</v>
      </c>
      <c r="S21" s="8">
        <v>16</v>
      </c>
      <c r="T21" s="8">
        <v>1</v>
      </c>
      <c r="U21" s="10">
        <v>13</v>
      </c>
      <c r="V21" s="10">
        <v>1</v>
      </c>
      <c r="W21" s="8">
        <v>17</v>
      </c>
      <c r="X21" s="8">
        <v>1</v>
      </c>
      <c r="Y21" s="8" t="s">
        <v>38</v>
      </c>
      <c r="Z21" s="8">
        <v>1</v>
      </c>
      <c r="AA21" s="11" t="s">
        <v>5</v>
      </c>
    </row>
    <row r="22" spans="2:27" ht="63" x14ac:dyDescent="0.25">
      <c r="B22" s="11" t="s">
        <v>6</v>
      </c>
      <c r="C22" s="8">
        <v>16</v>
      </c>
      <c r="D22" s="10">
        <v>1</v>
      </c>
      <c r="E22" s="9">
        <v>14</v>
      </c>
      <c r="F22" s="9" t="s">
        <v>2</v>
      </c>
      <c r="G22" s="18">
        <v>18</v>
      </c>
      <c r="H22" s="8">
        <v>1</v>
      </c>
      <c r="I22" s="8">
        <v>16</v>
      </c>
      <c r="J22" s="8">
        <v>1</v>
      </c>
      <c r="K22" s="8">
        <v>13</v>
      </c>
      <c r="L22" s="10">
        <v>1</v>
      </c>
      <c r="M22" s="8">
        <v>17</v>
      </c>
      <c r="N22" s="8">
        <v>1</v>
      </c>
      <c r="O22" s="8">
        <v>15</v>
      </c>
      <c r="P22" s="8">
        <v>1</v>
      </c>
      <c r="Q22" s="10" t="s">
        <v>39</v>
      </c>
      <c r="R22" s="8">
        <v>1</v>
      </c>
      <c r="S22" s="8">
        <v>17</v>
      </c>
      <c r="T22" s="8">
        <v>1</v>
      </c>
      <c r="U22" s="9" t="s">
        <v>40</v>
      </c>
      <c r="V22" s="9" t="s">
        <v>7</v>
      </c>
      <c r="W22" s="8">
        <v>18</v>
      </c>
      <c r="X22" s="8">
        <v>1</v>
      </c>
      <c r="Y22" s="9">
        <v>18</v>
      </c>
      <c r="Z22" s="9" t="s">
        <v>2</v>
      </c>
      <c r="AA22" s="11" t="s">
        <v>6</v>
      </c>
    </row>
    <row r="23" spans="2:27" ht="47.25" x14ac:dyDescent="0.25">
      <c r="B23" s="11" t="s">
        <v>12</v>
      </c>
      <c r="C23" s="8">
        <v>17</v>
      </c>
      <c r="D23" s="8">
        <v>1</v>
      </c>
      <c r="E23" s="9">
        <v>15</v>
      </c>
      <c r="F23" s="9" t="s">
        <v>2</v>
      </c>
      <c r="G23" s="10">
        <v>19</v>
      </c>
      <c r="H23" s="8">
        <v>1</v>
      </c>
      <c r="I23" s="8">
        <v>17</v>
      </c>
      <c r="J23" s="8">
        <v>1</v>
      </c>
      <c r="K23" s="10">
        <v>14</v>
      </c>
      <c r="L23" s="10">
        <v>1</v>
      </c>
      <c r="M23" s="8">
        <v>18</v>
      </c>
      <c r="N23" s="8">
        <v>1</v>
      </c>
      <c r="O23" s="8">
        <v>16</v>
      </c>
      <c r="P23" s="8">
        <v>1</v>
      </c>
      <c r="Q23" s="10">
        <v>20</v>
      </c>
      <c r="R23" s="8">
        <v>1</v>
      </c>
      <c r="S23" s="8">
        <v>18</v>
      </c>
      <c r="T23" s="8">
        <v>1</v>
      </c>
      <c r="U23" s="9" t="s">
        <v>41</v>
      </c>
      <c r="V23" s="9" t="s">
        <v>7</v>
      </c>
      <c r="W23" s="8">
        <v>19</v>
      </c>
      <c r="X23" s="8">
        <v>1</v>
      </c>
      <c r="Y23" s="9">
        <v>19</v>
      </c>
      <c r="Z23" s="9" t="s">
        <v>2</v>
      </c>
      <c r="AA23" s="11" t="s">
        <v>12</v>
      </c>
    </row>
    <row r="24" spans="2:27" ht="63" x14ac:dyDescent="0.25">
      <c r="B24" s="11" t="s">
        <v>16</v>
      </c>
      <c r="C24" s="8">
        <v>18</v>
      </c>
      <c r="D24" s="8" t="s">
        <v>13</v>
      </c>
      <c r="E24" s="9">
        <v>16</v>
      </c>
      <c r="F24" s="9" t="s">
        <v>14</v>
      </c>
      <c r="G24" s="18">
        <v>20</v>
      </c>
      <c r="H24" s="8" t="s">
        <v>14</v>
      </c>
      <c r="I24" s="8" t="s">
        <v>42</v>
      </c>
      <c r="J24" s="8" t="s">
        <v>13</v>
      </c>
      <c r="K24" s="9" t="s">
        <v>43</v>
      </c>
      <c r="L24" s="9" t="s">
        <v>14</v>
      </c>
      <c r="M24" s="8">
        <v>19</v>
      </c>
      <c r="N24" s="8" t="s">
        <v>14</v>
      </c>
      <c r="O24" s="8">
        <v>17</v>
      </c>
      <c r="P24" s="10" t="s">
        <v>14</v>
      </c>
      <c r="Q24" s="10">
        <v>21</v>
      </c>
      <c r="R24" s="8" t="s">
        <v>14</v>
      </c>
      <c r="S24" s="8">
        <v>19</v>
      </c>
      <c r="T24" s="8" t="s">
        <v>14</v>
      </c>
      <c r="U24" s="22" t="s">
        <v>44</v>
      </c>
      <c r="V24" s="22" t="s">
        <v>14</v>
      </c>
      <c r="W24" s="8">
        <v>20</v>
      </c>
      <c r="X24" s="10" t="s">
        <v>14</v>
      </c>
      <c r="Y24" s="8">
        <v>20</v>
      </c>
      <c r="Z24" s="10" t="s">
        <v>14</v>
      </c>
      <c r="AA24" s="11" t="s">
        <v>16</v>
      </c>
    </row>
    <row r="25" spans="2:27" ht="15.75" x14ac:dyDescent="0.25">
      <c r="B25" s="16" t="s">
        <v>18</v>
      </c>
      <c r="C25" s="15">
        <v>19</v>
      </c>
      <c r="D25" s="6" t="s">
        <v>1</v>
      </c>
      <c r="E25" s="15">
        <v>17</v>
      </c>
      <c r="F25" s="6" t="s">
        <v>1</v>
      </c>
      <c r="G25" s="15">
        <v>21</v>
      </c>
      <c r="H25" s="6" t="s">
        <v>1</v>
      </c>
      <c r="I25" s="15">
        <v>19</v>
      </c>
      <c r="J25" s="6" t="s">
        <v>1</v>
      </c>
      <c r="K25" s="15">
        <v>16</v>
      </c>
      <c r="L25" s="6" t="s">
        <v>1</v>
      </c>
      <c r="M25" s="15">
        <v>20</v>
      </c>
      <c r="N25" s="6" t="s">
        <v>1</v>
      </c>
      <c r="O25" s="15">
        <v>18</v>
      </c>
      <c r="P25" s="6" t="s">
        <v>1</v>
      </c>
      <c r="Q25" s="15">
        <v>22</v>
      </c>
      <c r="R25" s="6" t="s">
        <v>1</v>
      </c>
      <c r="S25" s="15">
        <v>20</v>
      </c>
      <c r="T25" s="6" t="s">
        <v>1</v>
      </c>
      <c r="U25" s="15">
        <v>17</v>
      </c>
      <c r="V25" s="6" t="s">
        <v>1</v>
      </c>
      <c r="W25" s="15">
        <v>21</v>
      </c>
      <c r="X25" s="6" t="s">
        <v>1</v>
      </c>
      <c r="Y25" s="15" t="s">
        <v>45</v>
      </c>
      <c r="Z25" s="6" t="s">
        <v>1</v>
      </c>
      <c r="AA25" s="16" t="s">
        <v>18</v>
      </c>
    </row>
    <row r="26" spans="2:27" ht="47.25" x14ac:dyDescent="0.25">
      <c r="B26" s="11" t="s">
        <v>3</v>
      </c>
      <c r="C26" s="8">
        <v>20</v>
      </c>
      <c r="D26" s="8">
        <v>1</v>
      </c>
      <c r="E26" s="9">
        <v>18</v>
      </c>
      <c r="F26" s="9" t="s">
        <v>2</v>
      </c>
      <c r="G26" s="17" t="s">
        <v>46</v>
      </c>
      <c r="H26" s="17">
        <v>1</v>
      </c>
      <c r="I26" s="17" t="s">
        <v>47</v>
      </c>
      <c r="J26" s="8">
        <v>1</v>
      </c>
      <c r="K26" s="8">
        <v>17</v>
      </c>
      <c r="L26" s="10">
        <v>1</v>
      </c>
      <c r="M26" s="8">
        <v>21</v>
      </c>
      <c r="N26" s="8">
        <v>1</v>
      </c>
      <c r="O26" s="9" t="s">
        <v>48</v>
      </c>
      <c r="P26" s="9" t="s">
        <v>7</v>
      </c>
      <c r="Q26" s="10" t="s">
        <v>49</v>
      </c>
      <c r="R26" s="10">
        <v>1</v>
      </c>
      <c r="S26" s="10">
        <v>21</v>
      </c>
      <c r="T26" s="8">
        <v>1</v>
      </c>
      <c r="U26" s="8">
        <v>18</v>
      </c>
      <c r="V26" s="8">
        <v>1</v>
      </c>
      <c r="W26" s="8">
        <v>22</v>
      </c>
      <c r="X26" s="8">
        <v>1</v>
      </c>
      <c r="Y26" s="9" t="s">
        <v>50</v>
      </c>
      <c r="Z26" s="9" t="s">
        <v>7</v>
      </c>
      <c r="AA26" s="11" t="s">
        <v>3</v>
      </c>
    </row>
    <row r="27" spans="2:27" ht="63" x14ac:dyDescent="0.25">
      <c r="B27" s="11" t="s">
        <v>4</v>
      </c>
      <c r="C27" s="8">
        <v>21</v>
      </c>
      <c r="D27" s="8">
        <v>1</v>
      </c>
      <c r="E27" s="9">
        <v>19</v>
      </c>
      <c r="F27" s="9" t="s">
        <v>2</v>
      </c>
      <c r="G27" s="10">
        <v>23</v>
      </c>
      <c r="H27" s="8">
        <v>1</v>
      </c>
      <c r="I27" s="8">
        <v>21</v>
      </c>
      <c r="J27" s="8">
        <v>1</v>
      </c>
      <c r="K27" s="8">
        <v>18</v>
      </c>
      <c r="L27" s="8">
        <v>1</v>
      </c>
      <c r="M27" s="8">
        <v>22</v>
      </c>
      <c r="N27" s="8">
        <v>1</v>
      </c>
      <c r="O27" s="9" t="s">
        <v>51</v>
      </c>
      <c r="P27" s="9" t="s">
        <v>7</v>
      </c>
      <c r="Q27" s="9" t="s">
        <v>52</v>
      </c>
      <c r="R27" s="9" t="s">
        <v>7</v>
      </c>
      <c r="S27" s="8">
        <v>22</v>
      </c>
      <c r="T27" s="8">
        <v>1</v>
      </c>
      <c r="U27" s="8">
        <v>19</v>
      </c>
      <c r="V27" s="8">
        <v>1</v>
      </c>
      <c r="W27" s="8">
        <v>23</v>
      </c>
      <c r="X27" s="8">
        <v>1</v>
      </c>
      <c r="Y27" s="8" t="s">
        <v>53</v>
      </c>
      <c r="Z27" s="8">
        <v>1</v>
      </c>
      <c r="AA27" s="11" t="s">
        <v>4</v>
      </c>
    </row>
    <row r="28" spans="2:27" ht="47.25" x14ac:dyDescent="0.25">
      <c r="B28" s="11" t="s">
        <v>5</v>
      </c>
      <c r="C28" s="8">
        <v>22</v>
      </c>
      <c r="D28" s="8">
        <v>1</v>
      </c>
      <c r="E28" s="9">
        <v>20</v>
      </c>
      <c r="F28" s="9" t="s">
        <v>2</v>
      </c>
      <c r="G28" s="18">
        <v>24</v>
      </c>
      <c r="H28" s="8">
        <v>1</v>
      </c>
      <c r="I28" s="8">
        <v>22</v>
      </c>
      <c r="J28" s="8">
        <v>1</v>
      </c>
      <c r="K28" s="8">
        <v>19</v>
      </c>
      <c r="L28" s="8">
        <v>1</v>
      </c>
      <c r="M28" s="8">
        <v>23</v>
      </c>
      <c r="N28" s="8">
        <v>1</v>
      </c>
      <c r="O28" s="10">
        <v>21</v>
      </c>
      <c r="P28" s="10">
        <v>1</v>
      </c>
      <c r="Q28" s="10">
        <v>25</v>
      </c>
      <c r="R28" s="10">
        <v>1</v>
      </c>
      <c r="S28" s="8">
        <v>23</v>
      </c>
      <c r="T28" s="10">
        <v>1</v>
      </c>
      <c r="U28" s="8">
        <v>20</v>
      </c>
      <c r="V28" s="8">
        <v>1</v>
      </c>
      <c r="W28" s="8">
        <v>24</v>
      </c>
      <c r="X28" s="8">
        <v>1</v>
      </c>
      <c r="Y28" s="8" t="s">
        <v>54</v>
      </c>
      <c r="Z28" s="8">
        <v>1</v>
      </c>
      <c r="AA28" s="11" t="s">
        <v>5</v>
      </c>
    </row>
    <row r="29" spans="2:27" ht="47.25" x14ac:dyDescent="0.25">
      <c r="B29" s="11" t="s">
        <v>6</v>
      </c>
      <c r="C29" s="8">
        <v>23</v>
      </c>
      <c r="D29" s="8">
        <v>1</v>
      </c>
      <c r="E29" s="9">
        <v>21</v>
      </c>
      <c r="F29" s="9" t="s">
        <v>2</v>
      </c>
      <c r="G29" s="10">
        <v>25</v>
      </c>
      <c r="H29" s="8">
        <v>1</v>
      </c>
      <c r="I29" s="8">
        <v>23</v>
      </c>
      <c r="J29" s="8">
        <v>1</v>
      </c>
      <c r="K29" s="8">
        <v>20</v>
      </c>
      <c r="L29" s="8">
        <v>1</v>
      </c>
      <c r="M29" s="8">
        <v>24</v>
      </c>
      <c r="N29" s="8">
        <v>1</v>
      </c>
      <c r="O29" s="10">
        <v>22</v>
      </c>
      <c r="P29" s="10">
        <v>1</v>
      </c>
      <c r="Q29" s="10">
        <v>26</v>
      </c>
      <c r="R29" s="10">
        <v>1</v>
      </c>
      <c r="S29" s="9" t="s">
        <v>55</v>
      </c>
      <c r="T29" s="9" t="s">
        <v>7</v>
      </c>
      <c r="U29" s="8">
        <v>21</v>
      </c>
      <c r="V29" s="8">
        <v>1</v>
      </c>
      <c r="W29" s="8">
        <v>25</v>
      </c>
      <c r="X29" s="8">
        <v>1</v>
      </c>
      <c r="Y29" s="8" t="s">
        <v>56</v>
      </c>
      <c r="Z29" s="8">
        <v>1</v>
      </c>
      <c r="AA29" s="11" t="s">
        <v>6</v>
      </c>
    </row>
    <row r="30" spans="2:27" ht="47.25" x14ac:dyDescent="0.25">
      <c r="B30" s="11" t="s">
        <v>12</v>
      </c>
      <c r="C30" s="14">
        <v>24</v>
      </c>
      <c r="D30" s="8">
        <v>1</v>
      </c>
      <c r="E30" s="9">
        <v>22</v>
      </c>
      <c r="F30" s="9" t="s">
        <v>2</v>
      </c>
      <c r="G30" s="12" t="s">
        <v>57</v>
      </c>
      <c r="H30" s="9" t="s">
        <v>7</v>
      </c>
      <c r="I30" s="8">
        <v>24</v>
      </c>
      <c r="J30" s="8">
        <v>1</v>
      </c>
      <c r="K30" s="8">
        <v>21</v>
      </c>
      <c r="L30" s="8">
        <v>1</v>
      </c>
      <c r="M30" s="8">
        <v>25</v>
      </c>
      <c r="N30" s="8">
        <v>1</v>
      </c>
      <c r="O30" s="10">
        <v>23</v>
      </c>
      <c r="P30" s="10">
        <v>1</v>
      </c>
      <c r="Q30" s="10">
        <v>27</v>
      </c>
      <c r="R30" s="10">
        <v>1</v>
      </c>
      <c r="S30" s="9" t="s">
        <v>58</v>
      </c>
      <c r="T30" s="9" t="s">
        <v>7</v>
      </c>
      <c r="U30" s="8">
        <v>22</v>
      </c>
      <c r="V30" s="8">
        <v>1</v>
      </c>
      <c r="W30" s="8">
        <v>26</v>
      </c>
      <c r="X30" s="8">
        <v>1</v>
      </c>
      <c r="Y30" s="9" t="s">
        <v>59</v>
      </c>
      <c r="Z30" s="9" t="s">
        <v>7</v>
      </c>
      <c r="AA30" s="11" t="s">
        <v>12</v>
      </c>
    </row>
    <row r="31" spans="2:27" ht="31.5" x14ac:dyDescent="0.25">
      <c r="B31" s="23" t="s">
        <v>16</v>
      </c>
      <c r="C31" s="37" t="s">
        <v>71</v>
      </c>
      <c r="D31" s="15" t="s">
        <v>14</v>
      </c>
      <c r="E31" s="15">
        <v>23</v>
      </c>
      <c r="F31" s="15" t="s">
        <v>14</v>
      </c>
      <c r="G31" s="15">
        <v>27</v>
      </c>
      <c r="H31" s="15" t="s">
        <v>14</v>
      </c>
      <c r="I31" s="15">
        <v>25</v>
      </c>
      <c r="J31" s="15" t="s">
        <v>14</v>
      </c>
      <c r="K31" s="15">
        <v>22</v>
      </c>
      <c r="L31" s="15" t="s">
        <v>14</v>
      </c>
      <c r="M31" s="15">
        <v>26</v>
      </c>
      <c r="N31" s="15" t="s">
        <v>14</v>
      </c>
      <c r="O31" s="15">
        <v>24</v>
      </c>
      <c r="P31" s="15" t="s">
        <v>14</v>
      </c>
      <c r="Q31" s="15">
        <v>29</v>
      </c>
      <c r="R31" s="15" t="s">
        <v>13</v>
      </c>
      <c r="S31" s="15">
        <v>26</v>
      </c>
      <c r="T31" s="15" t="s">
        <v>14</v>
      </c>
      <c r="U31" s="15">
        <v>23</v>
      </c>
      <c r="V31" s="15" t="s">
        <v>14</v>
      </c>
      <c r="W31" s="15">
        <v>27</v>
      </c>
      <c r="X31" s="15" t="s">
        <v>14</v>
      </c>
      <c r="Y31" s="15">
        <v>27</v>
      </c>
      <c r="Z31" s="15" t="s">
        <v>14</v>
      </c>
      <c r="AA31" s="23" t="s">
        <v>16</v>
      </c>
    </row>
    <row r="32" spans="2:27" ht="31.5" x14ac:dyDescent="0.25">
      <c r="B32" s="16" t="s">
        <v>18</v>
      </c>
      <c r="C32" s="15">
        <v>26</v>
      </c>
      <c r="D32" s="6" t="s">
        <v>1</v>
      </c>
      <c r="E32" s="15">
        <v>24</v>
      </c>
      <c r="F32" s="6" t="s">
        <v>1</v>
      </c>
      <c r="G32" s="4">
        <v>28</v>
      </c>
      <c r="H32" s="6" t="s">
        <v>1</v>
      </c>
      <c r="I32" s="15">
        <v>26</v>
      </c>
      <c r="J32" s="6" t="s">
        <v>1</v>
      </c>
      <c r="K32" s="15">
        <v>23</v>
      </c>
      <c r="L32" s="6" t="s">
        <v>1</v>
      </c>
      <c r="M32" s="15">
        <v>27</v>
      </c>
      <c r="N32" s="6" t="s">
        <v>1</v>
      </c>
      <c r="O32" s="15">
        <v>25</v>
      </c>
      <c r="P32" s="6" t="s">
        <v>1</v>
      </c>
      <c r="Q32" s="15">
        <v>29</v>
      </c>
      <c r="R32" s="6" t="s">
        <v>1</v>
      </c>
      <c r="S32" s="15">
        <v>27</v>
      </c>
      <c r="T32" s="6" t="s">
        <v>1</v>
      </c>
      <c r="U32" s="15">
        <v>24</v>
      </c>
      <c r="V32" s="15" t="s">
        <v>1</v>
      </c>
      <c r="W32" s="15">
        <v>28</v>
      </c>
      <c r="X32" s="6" t="s">
        <v>1</v>
      </c>
      <c r="Y32" s="15" t="s">
        <v>60</v>
      </c>
      <c r="Z32" s="6" t="s">
        <v>1</v>
      </c>
      <c r="AA32" s="16" t="s">
        <v>18</v>
      </c>
    </row>
    <row r="33" spans="2:27" ht="31.5" x14ac:dyDescent="0.25">
      <c r="B33" s="11" t="s">
        <v>3</v>
      </c>
      <c r="C33" s="8">
        <v>27</v>
      </c>
      <c r="D33" s="8">
        <v>1</v>
      </c>
      <c r="E33" s="9">
        <v>25</v>
      </c>
      <c r="F33" s="9" t="s">
        <v>2</v>
      </c>
      <c r="G33" s="8">
        <v>29</v>
      </c>
      <c r="H33" s="8">
        <v>1</v>
      </c>
      <c r="I33" s="8">
        <v>27</v>
      </c>
      <c r="J33" s="8">
        <v>1</v>
      </c>
      <c r="K33" s="8">
        <v>24</v>
      </c>
      <c r="L33" s="10">
        <v>1</v>
      </c>
      <c r="M33" s="8">
        <v>28</v>
      </c>
      <c r="N33" s="8">
        <v>1</v>
      </c>
      <c r="O33" s="10">
        <v>26</v>
      </c>
      <c r="P33" s="10">
        <v>1</v>
      </c>
      <c r="Q33" s="10">
        <v>30</v>
      </c>
      <c r="R33" s="8">
        <v>1</v>
      </c>
      <c r="S33" s="8">
        <v>28</v>
      </c>
      <c r="T33" s="8">
        <v>1</v>
      </c>
      <c r="U33" s="10">
        <v>25</v>
      </c>
      <c r="V33" s="10">
        <v>1</v>
      </c>
      <c r="W33" s="8"/>
      <c r="X33" s="8"/>
      <c r="Y33" s="9">
        <v>29</v>
      </c>
      <c r="Z33" s="9" t="s">
        <v>2</v>
      </c>
      <c r="AA33" s="11" t="s">
        <v>3</v>
      </c>
    </row>
    <row r="34" spans="2:27" ht="47.25" x14ac:dyDescent="0.25">
      <c r="B34" s="11" t="s">
        <v>4</v>
      </c>
      <c r="C34" s="8">
        <v>28</v>
      </c>
      <c r="D34" s="8">
        <v>1</v>
      </c>
      <c r="E34" s="9">
        <v>26</v>
      </c>
      <c r="F34" s="9" t="s">
        <v>2</v>
      </c>
      <c r="G34" s="10">
        <v>30</v>
      </c>
      <c r="H34" s="8">
        <v>1</v>
      </c>
      <c r="I34" s="8">
        <v>28</v>
      </c>
      <c r="J34" s="8">
        <v>1</v>
      </c>
      <c r="K34" s="8">
        <v>25</v>
      </c>
      <c r="L34" s="8">
        <v>1</v>
      </c>
      <c r="M34" s="8">
        <v>29</v>
      </c>
      <c r="N34" s="8">
        <v>1</v>
      </c>
      <c r="O34" s="10">
        <v>27</v>
      </c>
      <c r="P34" s="10">
        <v>1</v>
      </c>
      <c r="Q34" s="10"/>
      <c r="R34" s="8"/>
      <c r="S34" s="8">
        <v>29</v>
      </c>
      <c r="T34" s="8">
        <v>1</v>
      </c>
      <c r="U34" s="9" t="s">
        <v>61</v>
      </c>
      <c r="V34" s="9" t="s">
        <v>7</v>
      </c>
      <c r="W34" s="8"/>
      <c r="X34" s="8"/>
      <c r="Y34" s="9">
        <v>30</v>
      </c>
      <c r="Z34" s="9" t="s">
        <v>2</v>
      </c>
      <c r="AA34" s="11" t="s">
        <v>4</v>
      </c>
    </row>
    <row r="35" spans="2:27" ht="31.5" x14ac:dyDescent="0.25">
      <c r="B35" s="11" t="s">
        <v>5</v>
      </c>
      <c r="C35" s="8">
        <v>29</v>
      </c>
      <c r="D35" s="8">
        <v>1</v>
      </c>
      <c r="E35" s="9" t="s">
        <v>62</v>
      </c>
      <c r="F35" s="12" t="s">
        <v>2</v>
      </c>
      <c r="G35" s="10"/>
      <c r="H35" s="8"/>
      <c r="I35" s="8">
        <v>29</v>
      </c>
      <c r="J35" s="8">
        <v>1</v>
      </c>
      <c r="K35" s="9" t="s">
        <v>63</v>
      </c>
      <c r="L35" s="9" t="s">
        <v>7</v>
      </c>
      <c r="M35" s="8">
        <v>30</v>
      </c>
      <c r="N35" s="8">
        <v>1</v>
      </c>
      <c r="O35" s="10">
        <v>28</v>
      </c>
      <c r="P35" s="10">
        <v>1</v>
      </c>
      <c r="Q35" s="10"/>
      <c r="R35" s="8"/>
      <c r="S35" s="8">
        <v>30</v>
      </c>
      <c r="T35" s="8">
        <v>1</v>
      </c>
      <c r="U35" s="8">
        <v>27</v>
      </c>
      <c r="V35" s="8">
        <v>1</v>
      </c>
      <c r="W35" s="8"/>
      <c r="X35" s="8"/>
      <c r="Y35" s="9">
        <v>31</v>
      </c>
      <c r="Z35" s="9" t="s">
        <v>2</v>
      </c>
      <c r="AA35" s="11" t="s">
        <v>5</v>
      </c>
    </row>
    <row r="36" spans="2:27" ht="94.5" x14ac:dyDescent="0.25">
      <c r="B36" s="11" t="s">
        <v>6</v>
      </c>
      <c r="C36" s="8" t="s">
        <v>72</v>
      </c>
      <c r="D36" s="8">
        <v>1</v>
      </c>
      <c r="E36" s="9">
        <v>28</v>
      </c>
      <c r="F36" s="9" t="s">
        <v>2</v>
      </c>
      <c r="G36" s="10"/>
      <c r="H36" s="8"/>
      <c r="I36" s="8">
        <v>30</v>
      </c>
      <c r="J36" s="8">
        <v>1</v>
      </c>
      <c r="K36" s="8">
        <v>27</v>
      </c>
      <c r="L36" s="8">
        <v>1</v>
      </c>
      <c r="M36" s="8"/>
      <c r="N36" s="8"/>
      <c r="O36" s="10">
        <v>29</v>
      </c>
      <c r="P36" s="10">
        <v>1</v>
      </c>
      <c r="Q36" s="10"/>
      <c r="R36" s="8"/>
      <c r="S36" s="8">
        <v>31</v>
      </c>
      <c r="T36" s="8">
        <v>1</v>
      </c>
      <c r="U36" s="8">
        <v>28</v>
      </c>
      <c r="V36" s="8">
        <v>1</v>
      </c>
      <c r="W36" s="8"/>
      <c r="X36" s="8"/>
      <c r="Y36" s="8"/>
      <c r="Z36" s="8"/>
      <c r="AA36" s="11" t="s">
        <v>6</v>
      </c>
    </row>
    <row r="37" spans="2:27" ht="47.25" x14ac:dyDescent="0.25">
      <c r="B37" s="11" t="s">
        <v>12</v>
      </c>
      <c r="C37" s="10"/>
      <c r="D37" s="8"/>
      <c r="E37" s="9">
        <v>29</v>
      </c>
      <c r="F37" s="9" t="s">
        <v>2</v>
      </c>
      <c r="G37" s="10"/>
      <c r="H37" s="8"/>
      <c r="I37" s="8">
        <v>31</v>
      </c>
      <c r="J37" s="8">
        <v>1</v>
      </c>
      <c r="K37" s="9" t="s">
        <v>64</v>
      </c>
      <c r="L37" s="9" t="s">
        <v>7</v>
      </c>
      <c r="M37" s="8"/>
      <c r="N37" s="8"/>
      <c r="O37" s="10">
        <v>30</v>
      </c>
      <c r="P37" s="10">
        <v>1</v>
      </c>
      <c r="Q37" s="10"/>
      <c r="R37" s="8"/>
      <c r="S37" s="8"/>
      <c r="T37" s="8"/>
      <c r="U37" s="8">
        <v>29</v>
      </c>
      <c r="V37" s="8">
        <v>1</v>
      </c>
      <c r="W37" s="8"/>
      <c r="X37" s="8"/>
      <c r="Y37" s="10"/>
      <c r="Z37" s="8"/>
      <c r="AA37" s="11" t="s">
        <v>12</v>
      </c>
    </row>
    <row r="38" spans="2:27" ht="63" x14ac:dyDescent="0.25">
      <c r="B38" s="11" t="s">
        <v>16</v>
      </c>
      <c r="C38" s="8"/>
      <c r="D38" s="8"/>
      <c r="E38" s="9">
        <v>30</v>
      </c>
      <c r="F38" s="9" t="s">
        <v>14</v>
      </c>
      <c r="G38" s="10"/>
      <c r="H38" s="8"/>
      <c r="I38" s="8"/>
      <c r="J38" s="8"/>
      <c r="K38" s="10">
        <v>29</v>
      </c>
      <c r="L38" s="10">
        <v>1</v>
      </c>
      <c r="M38" s="8"/>
      <c r="N38" s="8"/>
      <c r="O38" s="9" t="s">
        <v>65</v>
      </c>
      <c r="P38" s="9" t="s">
        <v>14</v>
      </c>
      <c r="Q38" s="10"/>
      <c r="R38" s="8"/>
      <c r="S38" s="8"/>
      <c r="T38" s="8"/>
      <c r="U38" s="8">
        <v>30</v>
      </c>
      <c r="V38" s="8" t="s">
        <v>14</v>
      </c>
      <c r="W38" s="8"/>
      <c r="X38" s="8"/>
      <c r="Y38" s="8"/>
      <c r="Z38" s="8"/>
      <c r="AA38" s="11" t="s">
        <v>16</v>
      </c>
    </row>
    <row r="39" spans="2:27" ht="15.75" x14ac:dyDescent="0.25">
      <c r="B39" s="16" t="s">
        <v>18</v>
      </c>
      <c r="C39" s="15"/>
      <c r="D39" s="6"/>
      <c r="E39" s="15">
        <v>31</v>
      </c>
      <c r="F39" s="6" t="s">
        <v>1</v>
      </c>
      <c r="G39" s="15"/>
      <c r="H39" s="6"/>
      <c r="I39" s="15"/>
      <c r="J39" s="6"/>
      <c r="K39" s="15">
        <v>30</v>
      </c>
      <c r="L39" s="6" t="s">
        <v>1</v>
      </c>
      <c r="M39" s="6"/>
      <c r="N39" s="6"/>
      <c r="O39" s="15"/>
      <c r="P39" s="6"/>
      <c r="Q39" s="15"/>
      <c r="R39" s="6"/>
      <c r="S39" s="15"/>
      <c r="T39" s="6"/>
      <c r="U39" s="15">
        <v>31</v>
      </c>
      <c r="V39" s="6" t="s">
        <v>1</v>
      </c>
      <c r="W39" s="6"/>
      <c r="X39" s="6"/>
      <c r="Y39" s="15"/>
      <c r="Z39" s="6"/>
      <c r="AA39" s="16" t="s">
        <v>18</v>
      </c>
    </row>
    <row r="40" spans="2:27" ht="31.5" x14ac:dyDescent="0.25">
      <c r="B40" s="11" t="s">
        <v>3</v>
      </c>
      <c r="C40" s="8"/>
      <c r="D40" s="8"/>
      <c r="E40" s="8"/>
      <c r="F40" s="8"/>
      <c r="G40" s="10"/>
      <c r="H40" s="8"/>
      <c r="I40" s="8"/>
      <c r="J40" s="8"/>
      <c r="K40" s="8">
        <v>31</v>
      </c>
      <c r="L40" s="8">
        <v>1</v>
      </c>
      <c r="M40" s="8"/>
      <c r="N40" s="8"/>
      <c r="O40" s="8"/>
      <c r="P40" s="10"/>
      <c r="Q40" s="8"/>
      <c r="R40" s="8"/>
      <c r="S40" s="8"/>
      <c r="T40" s="8"/>
      <c r="U40" s="8"/>
      <c r="V40" s="8"/>
      <c r="W40" s="8"/>
      <c r="X40" s="8"/>
      <c r="Y40" s="8"/>
      <c r="Z40" s="8"/>
      <c r="AA40" s="11" t="s">
        <v>3</v>
      </c>
    </row>
    <row r="41" spans="2:27" ht="15.75" x14ac:dyDescent="0.25">
      <c r="B41" s="11"/>
      <c r="C41" s="10"/>
      <c r="D41" s="24"/>
      <c r="E41" s="10"/>
      <c r="F41" s="1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8"/>
      <c r="V41" s="24"/>
      <c r="W41" s="24"/>
      <c r="X41" s="24"/>
      <c r="Y41" s="10"/>
      <c r="Z41" s="24"/>
      <c r="AA41" s="11"/>
    </row>
    <row r="42" spans="2:27" ht="15.75" x14ac:dyDescent="0.25">
      <c r="B42" s="34" t="s">
        <v>66</v>
      </c>
      <c r="C42" s="25">
        <v>46113</v>
      </c>
      <c r="D42" s="25"/>
      <c r="E42" s="25">
        <v>46143</v>
      </c>
      <c r="F42" s="25"/>
      <c r="G42" s="25">
        <v>46174</v>
      </c>
      <c r="H42" s="25"/>
      <c r="I42" s="25">
        <v>46204</v>
      </c>
      <c r="J42" s="25"/>
      <c r="K42" s="25">
        <v>46235</v>
      </c>
      <c r="L42" s="25"/>
      <c r="M42" s="25">
        <v>46266</v>
      </c>
      <c r="N42" s="25"/>
      <c r="O42" s="25">
        <v>46296</v>
      </c>
      <c r="P42" s="25"/>
      <c r="Q42" s="25">
        <v>46327</v>
      </c>
      <c r="R42" s="25"/>
      <c r="S42" s="25">
        <v>46357</v>
      </c>
      <c r="T42" s="25"/>
      <c r="U42" s="25">
        <v>46388</v>
      </c>
      <c r="V42" s="25"/>
      <c r="W42" s="25">
        <v>46419</v>
      </c>
      <c r="X42" s="25"/>
      <c r="Y42" s="25">
        <v>46447</v>
      </c>
      <c r="Z42" s="25"/>
      <c r="AA42" s="26"/>
    </row>
    <row r="43" spans="2:27" ht="25.5" x14ac:dyDescent="0.25">
      <c r="B43" s="38" t="s">
        <v>73</v>
      </c>
      <c r="C43" s="27">
        <f>D43</f>
        <v>18</v>
      </c>
      <c r="D43" s="27">
        <f>SUM(D5:D40)</f>
        <v>18</v>
      </c>
      <c r="E43" s="27">
        <f t="shared" ref="E43:E49" si="0">F43</f>
        <v>0</v>
      </c>
      <c r="F43" s="27">
        <f>SUM(F5:F40)</f>
        <v>0</v>
      </c>
      <c r="G43" s="27">
        <f>H43</f>
        <v>16</v>
      </c>
      <c r="H43" s="27">
        <f>SUM(H5:H40)</f>
        <v>16</v>
      </c>
      <c r="I43" s="27">
        <f>J43</f>
        <v>23</v>
      </c>
      <c r="J43" s="27">
        <f>SUM(J5:J40)</f>
        <v>23</v>
      </c>
      <c r="K43" s="27">
        <f>L43</f>
        <v>20</v>
      </c>
      <c r="L43" s="27">
        <f>SUM(L5:L40)</f>
        <v>20</v>
      </c>
      <c r="M43" s="27">
        <f>N43</f>
        <v>20</v>
      </c>
      <c r="N43" s="27">
        <f>SUM(N5:N40)</f>
        <v>20</v>
      </c>
      <c r="O43" s="27">
        <f>P43</f>
        <v>18</v>
      </c>
      <c r="P43" s="27">
        <f>SUM(P5:P40)</f>
        <v>18</v>
      </c>
      <c r="Q43" s="27">
        <f>R43</f>
        <v>10</v>
      </c>
      <c r="R43" s="27">
        <f>SUM(R5:R40)</f>
        <v>10</v>
      </c>
      <c r="S43" s="27">
        <f>T43</f>
        <v>21</v>
      </c>
      <c r="T43" s="27">
        <f>SUM(T5:T40)</f>
        <v>21</v>
      </c>
      <c r="U43" s="27">
        <f>V43</f>
        <v>17</v>
      </c>
      <c r="V43" s="27">
        <f>SUM(V5:V40)</f>
        <v>17</v>
      </c>
      <c r="W43" s="28">
        <f>X43</f>
        <v>20</v>
      </c>
      <c r="X43" s="27">
        <f>SUM(X5:X40)</f>
        <v>20</v>
      </c>
      <c r="Y43" s="29">
        <f>Z43</f>
        <v>15</v>
      </c>
      <c r="Z43" s="27">
        <f>SUM(Z5:Z41)</f>
        <v>15</v>
      </c>
      <c r="AA43" s="27">
        <f t="shared" ref="AA43:AA49" si="1">Y43+W43+U43+S43+Q43+O43+M43+K43+I43+G43+E43+C43</f>
        <v>198</v>
      </c>
    </row>
    <row r="44" spans="2:27" ht="15.75" x14ac:dyDescent="0.25">
      <c r="B44" s="38" t="s">
        <v>74</v>
      </c>
      <c r="C44" s="27">
        <f t="shared" ref="C44:C49" si="2">D44</f>
        <v>2</v>
      </c>
      <c r="D44" s="30">
        <f>COUNTIF(D$5:D$40,"W")</f>
        <v>2</v>
      </c>
      <c r="E44" s="27">
        <f t="shared" si="0"/>
        <v>0</v>
      </c>
      <c r="F44" s="30">
        <f>COUNTIF(F$5:F$40,"W")</f>
        <v>0</v>
      </c>
      <c r="G44" s="27">
        <f t="shared" ref="G44:G49" si="3">H44</f>
        <v>0</v>
      </c>
      <c r="H44" s="30">
        <f>COUNTIF(H$5:H$40,"W")</f>
        <v>0</v>
      </c>
      <c r="I44" s="27">
        <f t="shared" ref="I44:I49" si="4">J44</f>
        <v>3</v>
      </c>
      <c r="J44" s="30">
        <f>COUNTIF(J$5:J$40,"W")</f>
        <v>3</v>
      </c>
      <c r="K44" s="27">
        <f t="shared" ref="K44:K49" si="5">L44</f>
        <v>0</v>
      </c>
      <c r="L44" s="30">
        <f>COUNTIF(L$5:L$40,"W")</f>
        <v>0</v>
      </c>
      <c r="M44" s="27">
        <f t="shared" ref="M44:M49" si="6">N44</f>
        <v>1</v>
      </c>
      <c r="N44" s="30">
        <f>COUNTIF(N$5:N$40,"W")</f>
        <v>1</v>
      </c>
      <c r="O44" s="27">
        <f t="shared" ref="O44:O49" si="7">P44</f>
        <v>1</v>
      </c>
      <c r="P44" s="30">
        <f>COUNTIF(P$5:P$40,"W")</f>
        <v>1</v>
      </c>
      <c r="Q44" s="27">
        <f t="shared" ref="Q44:Q49" si="8">R44</f>
        <v>1</v>
      </c>
      <c r="R44" s="30">
        <f>COUNTIF(R$5:R$40,"W")</f>
        <v>1</v>
      </c>
      <c r="S44" s="27">
        <f t="shared" ref="S44:U49" si="9">T44</f>
        <v>2</v>
      </c>
      <c r="T44" s="30">
        <f>COUNTIF(T$5:T$40,"W")</f>
        <v>2</v>
      </c>
      <c r="U44" s="27">
        <f t="shared" si="9"/>
        <v>2</v>
      </c>
      <c r="V44" s="30">
        <f>COUNTIF(V$5:V$40,"W")</f>
        <v>2</v>
      </c>
      <c r="W44" s="28">
        <f t="shared" ref="W44:W49" si="10">X44</f>
        <v>1</v>
      </c>
      <c r="X44" s="30">
        <f>COUNTIF(X$5:X$40,"W")</f>
        <v>1</v>
      </c>
      <c r="Y44" s="29">
        <f t="shared" ref="Y44:Y49" si="11">Z44</f>
        <v>1</v>
      </c>
      <c r="Z44" s="30">
        <f>COUNTIF(Z$5:Z$40,"W")</f>
        <v>1</v>
      </c>
      <c r="AA44" s="27">
        <f t="shared" si="1"/>
        <v>14</v>
      </c>
    </row>
    <row r="45" spans="2:27" ht="25.5" x14ac:dyDescent="0.25">
      <c r="B45" s="39" t="s">
        <v>75</v>
      </c>
      <c r="C45" s="27">
        <f t="shared" si="2"/>
        <v>1</v>
      </c>
      <c r="D45" s="30">
        <f>COUNTIF(D$5:D$40,"N")</f>
        <v>1</v>
      </c>
      <c r="E45" s="27">
        <f t="shared" si="0"/>
        <v>4</v>
      </c>
      <c r="F45" s="30">
        <f>COUNTIF(F$5:F$40,"N")</f>
        <v>4</v>
      </c>
      <c r="G45" s="27">
        <f t="shared" si="3"/>
        <v>4</v>
      </c>
      <c r="H45" s="30">
        <f>COUNTIF(H$5:H$40,"N")</f>
        <v>4</v>
      </c>
      <c r="I45" s="27">
        <f t="shared" si="4"/>
        <v>1</v>
      </c>
      <c r="J45" s="30">
        <f>COUNTIF(J$5:J$40,"N")</f>
        <v>1</v>
      </c>
      <c r="K45" s="27">
        <f t="shared" si="5"/>
        <v>4</v>
      </c>
      <c r="L45" s="30">
        <f>COUNTIF(L$5:L$40,"N")</f>
        <v>4</v>
      </c>
      <c r="M45" s="27">
        <f t="shared" si="6"/>
        <v>3</v>
      </c>
      <c r="N45" s="30">
        <f>COUNTIF(N$5:N$40,"N")</f>
        <v>3</v>
      </c>
      <c r="O45" s="27">
        <f t="shared" si="7"/>
        <v>4</v>
      </c>
      <c r="P45" s="30">
        <f>COUNTIF(P$5:P$40,"N")</f>
        <v>4</v>
      </c>
      <c r="Q45" s="27">
        <f t="shared" si="8"/>
        <v>3</v>
      </c>
      <c r="R45" s="30">
        <f>COUNTIF(R$5:R$40,"N")</f>
        <v>3</v>
      </c>
      <c r="S45" s="27">
        <f t="shared" si="9"/>
        <v>2</v>
      </c>
      <c r="T45" s="30">
        <f>COUNTIF(T$5:T$40,"N")</f>
        <v>2</v>
      </c>
      <c r="U45" s="27">
        <f t="shared" si="9"/>
        <v>3</v>
      </c>
      <c r="V45" s="30">
        <f>COUNTIF(V$5:V$40,"N")</f>
        <v>3</v>
      </c>
      <c r="W45" s="28">
        <f t="shared" si="10"/>
        <v>3</v>
      </c>
      <c r="X45" s="30">
        <f>COUNTIF(X$5:X$40,"N")</f>
        <v>3</v>
      </c>
      <c r="Y45" s="29">
        <f t="shared" si="11"/>
        <v>3</v>
      </c>
      <c r="Z45" s="30">
        <f>COUNTIF(Z$5:Z$40,"N")</f>
        <v>3</v>
      </c>
      <c r="AA45" s="27">
        <f t="shared" si="1"/>
        <v>35</v>
      </c>
    </row>
    <row r="46" spans="2:27" ht="15.75" x14ac:dyDescent="0.25">
      <c r="B46" s="40" t="s">
        <v>76</v>
      </c>
      <c r="C46" s="27">
        <f t="shared" si="2"/>
        <v>4</v>
      </c>
      <c r="D46" s="30">
        <f>COUNTIF(D$5:D$40,"S")</f>
        <v>4</v>
      </c>
      <c r="E46" s="27">
        <f t="shared" si="0"/>
        <v>5</v>
      </c>
      <c r="F46" s="30">
        <f>COUNTIF(F$5:F$40,"S")</f>
        <v>5</v>
      </c>
      <c r="G46" s="27">
        <f t="shared" si="3"/>
        <v>4</v>
      </c>
      <c r="H46" s="30">
        <f>COUNTIF(H$4:H$40,"S")</f>
        <v>4</v>
      </c>
      <c r="I46" s="27">
        <f t="shared" si="4"/>
        <v>4</v>
      </c>
      <c r="J46" s="30">
        <f>COUNTIF(J$5:J$40,"S")</f>
        <v>4</v>
      </c>
      <c r="K46" s="27">
        <f t="shared" si="5"/>
        <v>5</v>
      </c>
      <c r="L46" s="30">
        <f>COUNTIF(L$5:L$40,"S")</f>
        <v>5</v>
      </c>
      <c r="M46" s="27">
        <f t="shared" si="6"/>
        <v>4</v>
      </c>
      <c r="N46" s="30">
        <f>COUNTIF(N$4:N$39,"S")</f>
        <v>4</v>
      </c>
      <c r="O46" s="27">
        <f t="shared" si="7"/>
        <v>4</v>
      </c>
      <c r="P46" s="30">
        <f>COUNTIF(P$4:P$40,"S")</f>
        <v>4</v>
      </c>
      <c r="Q46" s="27">
        <f t="shared" si="8"/>
        <v>5</v>
      </c>
      <c r="R46" s="30">
        <f>COUNTIF(R$4:R$40,"S")</f>
        <v>5</v>
      </c>
      <c r="S46" s="27">
        <f t="shared" si="9"/>
        <v>4</v>
      </c>
      <c r="T46" s="30">
        <f>COUNTIF(T4:T38,"S")</f>
        <v>4</v>
      </c>
      <c r="U46" s="27">
        <f t="shared" si="9"/>
        <v>5</v>
      </c>
      <c r="V46" s="30">
        <f>COUNTIF(V$5:V$40,"S")</f>
        <v>5</v>
      </c>
      <c r="W46" s="28">
        <f t="shared" si="10"/>
        <v>4</v>
      </c>
      <c r="X46" s="30">
        <f>COUNTIF(X$4:X$40,"S")</f>
        <v>4</v>
      </c>
      <c r="Y46" s="29">
        <f t="shared" si="11"/>
        <v>4</v>
      </c>
      <c r="Z46" s="30">
        <f>COUNTIF(Z$4:Z$40,"S")</f>
        <v>4</v>
      </c>
      <c r="AA46" s="27">
        <f t="shared" si="1"/>
        <v>52</v>
      </c>
    </row>
    <row r="47" spans="2:27" ht="15.75" x14ac:dyDescent="0.25">
      <c r="B47" s="40" t="s">
        <v>77</v>
      </c>
      <c r="C47" s="27">
        <f t="shared" si="2"/>
        <v>2</v>
      </c>
      <c r="D47" s="30">
        <f>COUNTIF(D$5:D$40,"H")</f>
        <v>2</v>
      </c>
      <c r="E47" s="27">
        <f t="shared" si="0"/>
        <v>0</v>
      </c>
      <c r="F47" s="30">
        <f>COUNTIF(F$5:F$40,"H")</f>
        <v>0</v>
      </c>
      <c r="G47" s="27">
        <f t="shared" si="3"/>
        <v>1</v>
      </c>
      <c r="H47" s="30">
        <f>COUNTIF(H$5:H$40,"H")</f>
        <v>1</v>
      </c>
      <c r="I47" s="27">
        <f t="shared" si="4"/>
        <v>0</v>
      </c>
      <c r="J47" s="30">
        <f>COUNTIF(J$5:J$40,"H")</f>
        <v>0</v>
      </c>
      <c r="K47" s="27">
        <f t="shared" si="5"/>
        <v>2</v>
      </c>
      <c r="L47" s="30">
        <f>COUNTIF(L$5:L$40,"H")</f>
        <v>2</v>
      </c>
      <c r="M47" s="27">
        <f t="shared" si="6"/>
        <v>2</v>
      </c>
      <c r="N47" s="30">
        <f>COUNTIF(N$5:N$40,"H")</f>
        <v>2</v>
      </c>
      <c r="O47" s="27">
        <f t="shared" si="7"/>
        <v>4</v>
      </c>
      <c r="P47" s="30">
        <f>COUNTIF(P$5:P$40,"H")</f>
        <v>4</v>
      </c>
      <c r="Q47" s="27">
        <f t="shared" si="8"/>
        <v>1</v>
      </c>
      <c r="R47" s="30">
        <f>COUNTIF(R$5:R$40,"H")</f>
        <v>1</v>
      </c>
      <c r="S47" s="27">
        <f t="shared" si="9"/>
        <v>2</v>
      </c>
      <c r="T47" s="30">
        <f>COUNTIF(T$5:T$40,"H")</f>
        <v>2</v>
      </c>
      <c r="U47" s="27">
        <f t="shared" si="9"/>
        <v>4</v>
      </c>
      <c r="V47" s="30">
        <f>COUNTIF(V$5:V$40,"H")</f>
        <v>4</v>
      </c>
      <c r="W47" s="28">
        <f t="shared" si="10"/>
        <v>0</v>
      </c>
      <c r="X47" s="30">
        <f>COUNTIF(X$5:X$40,"H")</f>
        <v>0</v>
      </c>
      <c r="Y47" s="29">
        <f t="shared" si="11"/>
        <v>3</v>
      </c>
      <c r="Z47" s="30">
        <f>COUNTIF(Z$5:Z$40,"H")</f>
        <v>3</v>
      </c>
      <c r="AA47" s="27">
        <f t="shared" si="1"/>
        <v>21</v>
      </c>
    </row>
    <row r="48" spans="2:27" ht="15.75" x14ac:dyDescent="0.25">
      <c r="B48" s="40" t="s">
        <v>78</v>
      </c>
      <c r="C48" s="27">
        <f t="shared" si="2"/>
        <v>3</v>
      </c>
      <c r="D48" s="30">
        <f>COUNTIF(D$5:D$40,"V")</f>
        <v>3</v>
      </c>
      <c r="E48" s="27">
        <f t="shared" si="0"/>
        <v>22</v>
      </c>
      <c r="F48" s="30">
        <f>COUNTIF(F$5:F$40,"V")</f>
        <v>22</v>
      </c>
      <c r="G48" s="27">
        <f t="shared" si="3"/>
        <v>5</v>
      </c>
      <c r="H48" s="30">
        <f>COUNTIF(H$5:H$40,"V")</f>
        <v>5</v>
      </c>
      <c r="I48" s="27">
        <f t="shared" si="4"/>
        <v>0</v>
      </c>
      <c r="J48" s="30">
        <f>COUNTIF(J$5:J$40,"V")</f>
        <v>0</v>
      </c>
      <c r="K48" s="27">
        <f t="shared" si="5"/>
        <v>0</v>
      </c>
      <c r="L48" s="30">
        <f>COUNTIF(L$5:L$40,"V")</f>
        <v>0</v>
      </c>
      <c r="M48" s="27">
        <f t="shared" si="6"/>
        <v>0</v>
      </c>
      <c r="N48" s="30">
        <f>COUNTIF(N$5:N$40,"V")</f>
        <v>0</v>
      </c>
      <c r="O48" s="27">
        <f t="shared" si="7"/>
        <v>0</v>
      </c>
      <c r="P48" s="30">
        <f>COUNTIF(P$5:P$40,"V")</f>
        <v>0</v>
      </c>
      <c r="Q48" s="27">
        <f t="shared" si="8"/>
        <v>10</v>
      </c>
      <c r="R48" s="30">
        <f>COUNTIF(R$5:R$40,"V")</f>
        <v>10</v>
      </c>
      <c r="S48" s="27">
        <f t="shared" si="9"/>
        <v>0</v>
      </c>
      <c r="T48" s="30">
        <f>COUNTIF(T$5:T$40,"V")</f>
        <v>0</v>
      </c>
      <c r="U48" s="27">
        <f t="shared" si="9"/>
        <v>0</v>
      </c>
      <c r="V48" s="30">
        <f>COUNTIF(V$5:V$40,"V")</f>
        <v>0</v>
      </c>
      <c r="W48" s="28">
        <f t="shared" si="10"/>
        <v>0</v>
      </c>
      <c r="X48" s="30">
        <f>COUNTIF(X$5:X$40,"V")</f>
        <v>0</v>
      </c>
      <c r="Y48" s="29">
        <f t="shared" si="11"/>
        <v>5</v>
      </c>
      <c r="Z48" s="30">
        <f>COUNTIF(Z$5:Z$40,"V")</f>
        <v>5</v>
      </c>
      <c r="AA48" s="27">
        <f t="shared" si="1"/>
        <v>45</v>
      </c>
    </row>
    <row r="49" spans="1:27" ht="15.75" x14ac:dyDescent="0.25">
      <c r="B49" s="41" t="s">
        <v>79</v>
      </c>
      <c r="C49" s="27">
        <f t="shared" si="2"/>
        <v>30</v>
      </c>
      <c r="D49" s="30">
        <f>SUM(D43:D48)</f>
        <v>30</v>
      </c>
      <c r="E49" s="27">
        <f t="shared" si="0"/>
        <v>31</v>
      </c>
      <c r="F49" s="30">
        <f>SUM(F43:F48)</f>
        <v>31</v>
      </c>
      <c r="G49" s="27">
        <f t="shared" si="3"/>
        <v>30</v>
      </c>
      <c r="H49" s="30">
        <f>SUM(H43:H48)</f>
        <v>30</v>
      </c>
      <c r="I49" s="27">
        <f t="shared" si="4"/>
        <v>31</v>
      </c>
      <c r="J49" s="30">
        <f>SUM(J43:J48)</f>
        <v>31</v>
      </c>
      <c r="K49" s="27">
        <f t="shared" si="5"/>
        <v>31</v>
      </c>
      <c r="L49" s="30">
        <f>SUM(L43:L48)</f>
        <v>31</v>
      </c>
      <c r="M49" s="27">
        <f t="shared" si="6"/>
        <v>30</v>
      </c>
      <c r="N49" s="30">
        <f>SUM(N43:N48)</f>
        <v>30</v>
      </c>
      <c r="O49" s="27">
        <f t="shared" si="7"/>
        <v>31</v>
      </c>
      <c r="P49" s="30">
        <f>SUM(P43:P48)</f>
        <v>31</v>
      </c>
      <c r="Q49" s="27">
        <f t="shared" si="8"/>
        <v>30</v>
      </c>
      <c r="R49" s="30">
        <f>SUM(R43:R48)</f>
        <v>30</v>
      </c>
      <c r="S49" s="27">
        <f t="shared" si="9"/>
        <v>31</v>
      </c>
      <c r="T49" s="30">
        <f>SUM(T43:T48)</f>
        <v>31</v>
      </c>
      <c r="U49" s="27">
        <f t="shared" si="9"/>
        <v>31</v>
      </c>
      <c r="V49" s="30">
        <f>SUM(V43:V48)</f>
        <v>31</v>
      </c>
      <c r="W49" s="28">
        <f t="shared" si="10"/>
        <v>28</v>
      </c>
      <c r="X49" s="30">
        <f>SUM(X43:X48)</f>
        <v>28</v>
      </c>
      <c r="Y49" s="29">
        <f t="shared" si="11"/>
        <v>31</v>
      </c>
      <c r="Z49" s="30">
        <f>SUM(Z43:Z48)</f>
        <v>31</v>
      </c>
      <c r="AA49" s="27">
        <f t="shared" si="1"/>
        <v>365</v>
      </c>
    </row>
    <row r="50" spans="1:27" ht="15.75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2"/>
      <c r="W50" s="32"/>
      <c r="X50" s="33"/>
    </row>
    <row r="51" spans="1:27" x14ac:dyDescent="0.25">
      <c r="A51" t="s">
        <v>80</v>
      </c>
      <c r="B51" s="42" t="s">
        <v>82</v>
      </c>
    </row>
    <row r="52" spans="1:27" x14ac:dyDescent="0.25">
      <c r="A52" t="s">
        <v>80</v>
      </c>
      <c r="B52" s="42" t="s">
        <v>83</v>
      </c>
    </row>
    <row r="53" spans="1:27" x14ac:dyDescent="0.25">
      <c r="B53" s="42" t="s">
        <v>81</v>
      </c>
    </row>
  </sheetData>
  <mergeCells count="2">
    <mergeCell ref="H1:O1"/>
    <mergeCell ref="K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93D1-66A9-48B6-B1E5-D011E596D416}">
  <dimension ref="A1"/>
  <sheetViews>
    <sheetView workbookViewId="0">
      <selection activeCell="F14" sqref="F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  Vanshita</cp:lastModifiedBy>
  <dcterms:created xsi:type="dcterms:W3CDTF">2015-06-05T18:17:20Z</dcterms:created>
  <dcterms:modified xsi:type="dcterms:W3CDTF">2026-08-12T03:42:53Z</dcterms:modified>
</cp:coreProperties>
</file>